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codeName="ThisWorkbook"/>
  <mc:AlternateContent xmlns:mc="http://schemas.openxmlformats.org/markup-compatibility/2006">
    <mc:Choice Requires="x15">
      <x15ac:absPath xmlns:x15ac="http://schemas.microsoft.com/office/spreadsheetml/2010/11/ac" url="I:\1 SØR-ØST\101 Helse Sør-Øst RHF\101401174 RAD\12.01 S1 Prosjektstøtte\Mnd rapp\2020 09 27 (september)\"/>
    </mc:Choice>
  </mc:AlternateContent>
  <xr:revisionPtr revIDLastSave="0" documentId="13_ncr:1_{928B5A5E-D67E-4595-8433-411101D1FEF5}" xr6:coauthVersionLast="45" xr6:coauthVersionMax="45" xr10:uidLastSave="{00000000-0000-0000-0000-000000000000}"/>
  <bookViews>
    <workbookView xWindow="-120" yWindow="-120" windowWidth="29040" windowHeight="17640" xr2:uid="{00000000-000D-0000-FFFF-FFFF00000000}"/>
  </bookViews>
  <sheets>
    <sheet name="HSØ hjemmeside OKT20" sheetId="40" r:id="rId1"/>
    <sheet name="Cut off august 20" sheetId="39" r:id="rId2"/>
  </sheets>
  <definedNames>
    <definedName name="_xlnm._FilterDatabase" localSheetId="0" hidden="1">'HSØ hjemmeside OKT20'!$A$3:$K$118</definedName>
    <definedName name="_xlnm.Print_Area" localSheetId="0">'HSØ hjemmeside OKT20'!$A$1:$K$137</definedName>
    <definedName name="_xlnm.Print_Titles" localSheetId="0">'HSØ hjemmeside OKT20'!$1:$5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45" i="40" l="1"/>
  <c r="I45" i="40"/>
  <c r="H45" i="40"/>
  <c r="J44" i="40"/>
  <c r="I44" i="40"/>
  <c r="H44" i="40"/>
  <c r="J43" i="40"/>
  <c r="I43" i="40"/>
  <c r="H43" i="40"/>
  <c r="J38" i="40"/>
  <c r="I38" i="40"/>
  <c r="H38" i="40"/>
  <c r="J37" i="40"/>
  <c r="I37" i="40"/>
  <c r="H37" i="40"/>
  <c r="J35" i="40"/>
  <c r="I35" i="40"/>
  <c r="H35" i="40"/>
  <c r="J34" i="40"/>
  <c r="I34" i="40"/>
  <c r="H34" i="40"/>
  <c r="J33" i="40"/>
  <c r="I33" i="40"/>
  <c r="H33" i="40"/>
  <c r="J32" i="40"/>
  <c r="I32" i="40"/>
  <c r="H32" i="40"/>
  <c r="J31" i="40"/>
  <c r="J30" i="40"/>
  <c r="I30" i="40"/>
  <c r="H30" i="40"/>
  <c r="J29" i="40"/>
  <c r="I29" i="40"/>
  <c r="H29" i="40"/>
  <c r="J28" i="40"/>
  <c r="I28" i="40"/>
  <c r="H28" i="40"/>
  <c r="J26" i="40"/>
  <c r="I26" i="40"/>
  <c r="H26" i="40"/>
  <c r="J25" i="40"/>
  <c r="I25" i="40"/>
  <c r="H25" i="40"/>
  <c r="J24" i="40"/>
  <c r="I24" i="40"/>
  <c r="H24" i="40"/>
  <c r="J23" i="40"/>
  <c r="I23" i="40"/>
  <c r="H23" i="40"/>
  <c r="J22" i="40"/>
  <c r="I22" i="40"/>
  <c r="H22" i="40"/>
  <c r="J21" i="40"/>
  <c r="I21" i="40"/>
  <c r="H21" i="40"/>
  <c r="J20" i="40"/>
  <c r="I20" i="40"/>
  <c r="H20" i="40"/>
  <c r="J19" i="40"/>
  <c r="I19" i="40"/>
  <c r="H19" i="40"/>
  <c r="J18" i="40"/>
  <c r="I18" i="40"/>
  <c r="H18" i="40"/>
  <c r="J16" i="40"/>
  <c r="I16" i="40"/>
  <c r="J14" i="40"/>
  <c r="I14" i="40"/>
  <c r="H14" i="40"/>
  <c r="J13" i="40"/>
  <c r="I13" i="40"/>
  <c r="H13" i="40"/>
  <c r="J12" i="40"/>
  <c r="I12" i="40"/>
  <c r="H12" i="40"/>
  <c r="J11" i="40"/>
  <c r="I11" i="40"/>
  <c r="H11" i="40"/>
  <c r="J10" i="40"/>
  <c r="I10" i="40"/>
  <c r="H10" i="40"/>
  <c r="J6" i="40"/>
  <c r="H6" i="40"/>
</calcChain>
</file>

<file path=xl/sharedStrings.xml><?xml version="1.0" encoding="utf-8"?>
<sst xmlns="http://schemas.openxmlformats.org/spreadsheetml/2006/main" count="645" uniqueCount="342">
  <si>
    <t>Entreprise</t>
  </si>
  <si>
    <t>Entreprisetype</t>
  </si>
  <si>
    <t>avsl.</t>
  </si>
  <si>
    <t>Entrepr.-</t>
  </si>
  <si>
    <t>Ansvar</t>
  </si>
  <si>
    <t>Nr.</t>
  </si>
  <si>
    <t>Nei</t>
  </si>
  <si>
    <t>Kunngjøring</t>
  </si>
  <si>
    <t>Sikkerhetskabinett og avtrekkskap</t>
  </si>
  <si>
    <t>Vaske- og steriliseringsutstyr</t>
  </si>
  <si>
    <t>Ultralyd</t>
  </si>
  <si>
    <t>MR</t>
  </si>
  <si>
    <t>Møbler</t>
  </si>
  <si>
    <t>CT</t>
  </si>
  <si>
    <t>Medisinske møbler</t>
  </si>
  <si>
    <t>Digital radiografi</t>
  </si>
  <si>
    <t>Endoskopi</t>
  </si>
  <si>
    <t>Riving og miljøsanering</t>
  </si>
  <si>
    <t>Rørpost</t>
  </si>
  <si>
    <t>Utomhus</t>
  </si>
  <si>
    <t>Energisentral</t>
  </si>
  <si>
    <t>Luftbehandling</t>
  </si>
  <si>
    <t>IKT-kabling og -rom</t>
  </si>
  <si>
    <t>NS8407</t>
  </si>
  <si>
    <t>prekvalifisering, NS8407</t>
  </si>
  <si>
    <t>prekvalifisering, NS8405 med NS3420</t>
  </si>
  <si>
    <t>prekvalifisering, NS8407 med mengder fra BIM</t>
  </si>
  <si>
    <t>prekvalifisering,NS8407</t>
  </si>
  <si>
    <t>PE</t>
  </si>
  <si>
    <t>SF</t>
  </si>
  <si>
    <t>HK</t>
  </si>
  <si>
    <t>TO</t>
  </si>
  <si>
    <t>minikonkurranse, NS8401/02</t>
  </si>
  <si>
    <t>NS8407, åpen anbudskonkurranse</t>
  </si>
  <si>
    <t>NSxxxx,åpen anbudskonkurranse</t>
  </si>
  <si>
    <t>NS8405, åpen anbudskonkurranse</t>
  </si>
  <si>
    <t>NS8405 med NS3420, åpen anbudskonkurranse</t>
  </si>
  <si>
    <t>NSxxxx, åpen anbudskonkurranse</t>
  </si>
  <si>
    <t>ID</t>
  </si>
  <si>
    <t>Beskrivelse</t>
  </si>
  <si>
    <t>31.10./10.01.2019</t>
  </si>
  <si>
    <t>Entreprenør</t>
  </si>
  <si>
    <t xml:space="preserve"> NS8401/02</t>
  </si>
  <si>
    <t>NS8405</t>
  </si>
  <si>
    <t xml:space="preserve">NS8407 </t>
  </si>
  <si>
    <t>Norconsult AS</t>
  </si>
  <si>
    <t>Marthinsen &amp; Duvholt AS</t>
  </si>
  <si>
    <t>AF Decom AS</t>
  </si>
  <si>
    <t>Prosjekteringsgruppe (PG)</t>
  </si>
  <si>
    <t>2604.2021</t>
  </si>
  <si>
    <t>Varian Medical Systems Scandinavia AS</t>
  </si>
  <si>
    <t>Kontraktsverdi
inkl mva</t>
  </si>
  <si>
    <t>Tilbudsfrist</t>
  </si>
  <si>
    <t>Kontrahering</t>
  </si>
  <si>
    <t>Veiledende byggestart</t>
  </si>
  <si>
    <t>Sanitæranlegg</t>
  </si>
  <si>
    <t>TE</t>
  </si>
  <si>
    <t>Start</t>
  </si>
  <si>
    <t>Ferdig</t>
  </si>
  <si>
    <t>Varighet</t>
  </si>
  <si>
    <t>Start kravspek</t>
  </si>
  <si>
    <t>Kunn-
gjøring</t>
  </si>
  <si>
    <t>Tilbuds-
frist</t>
  </si>
  <si>
    <t>Kontrakt sign</t>
  </si>
  <si>
    <t>Oppstart, tidligste</t>
  </si>
  <si>
    <t>Utomhus (Outdoors)</t>
  </si>
  <si>
    <t>Angio/intervensjon</t>
  </si>
  <si>
    <t>Samlepakke bildediagnostikk</t>
  </si>
  <si>
    <t>Analysehall</t>
  </si>
  <si>
    <t>Spesialutstyr biokjemi</t>
  </si>
  <si>
    <t>Spesialutstyr blodbank</t>
  </si>
  <si>
    <t>Samlepakke labutstyr</t>
  </si>
  <si>
    <t>Spesialutstyr farmasi</t>
  </si>
  <si>
    <t>Varmeskap og inkubatorer</t>
  </si>
  <si>
    <t>Mikroskop</t>
  </si>
  <si>
    <t>Laboratorie- og prepareringsutstyr</t>
  </si>
  <si>
    <t>Fastmontert utstyr til operasjon og intensiv</t>
  </si>
  <si>
    <t>Bildestyring (MIT)</t>
  </si>
  <si>
    <t>Pasientovervåking og telemetri</t>
  </si>
  <si>
    <t>Diatermi og laser</t>
  </si>
  <si>
    <t>Anestesi/respirasjon</t>
  </si>
  <si>
    <t>Infusjonsutstyr</t>
  </si>
  <si>
    <t>Kirurgiske instrumenter</t>
  </si>
  <si>
    <t>Samlepakke operasjon/anestesi/intensiv</t>
  </si>
  <si>
    <t>Spesialutstyr urologi</t>
  </si>
  <si>
    <t>Spesialutstyr ØNH/odontologi</t>
  </si>
  <si>
    <t>Defibrillatorer</t>
  </si>
  <si>
    <t>Kjøkkenutstyr</t>
  </si>
  <si>
    <t>Senge- og vognvask</t>
  </si>
  <si>
    <t>Pasientløftere</t>
  </si>
  <si>
    <t>Renholdsutstyr</t>
  </si>
  <si>
    <t>Transport- og logistikkutstyr</t>
  </si>
  <si>
    <t>Kjøle- og fryseutstyr</t>
  </si>
  <si>
    <t>Samlepakke grunnutrustning</t>
  </si>
  <si>
    <t>Sykehussenger</t>
  </si>
  <si>
    <t>Test- og måleutstyr</t>
  </si>
  <si>
    <t>Samlepakke løst inventar</t>
  </si>
  <si>
    <t xml:space="preserve">Omlegging infrastruktur </t>
  </si>
  <si>
    <t>Brannslukking</t>
  </si>
  <si>
    <t>Heis</t>
  </si>
  <si>
    <t xml:space="preserve"> NS8405</t>
  </si>
  <si>
    <t>IKT-utstyr</t>
  </si>
  <si>
    <t>HAB Construction AS</t>
  </si>
  <si>
    <t>Grunn og fundamenter</t>
  </si>
  <si>
    <t xml:space="preserve">Råbygg protonbunker (bygg M1) </t>
  </si>
  <si>
    <t xml:space="preserve">Tett bygg (bygg L og M) </t>
  </si>
  <si>
    <t xml:space="preserve">Fast inventar </t>
  </si>
  <si>
    <t>Varmedistribusjon</t>
  </si>
  <si>
    <t>Gassanlegg</t>
  </si>
  <si>
    <t>Kuldeanlegg</t>
  </si>
  <si>
    <t>Komfortkjøling distribusjon</t>
  </si>
  <si>
    <t>Avfallssug</t>
  </si>
  <si>
    <t>Sykeromskanaler</t>
  </si>
  <si>
    <t>Reservekraft</t>
  </si>
  <si>
    <t>SD og Automatisering</t>
  </si>
  <si>
    <t>AV installasjoner</t>
  </si>
  <si>
    <t>Protonutstyr, nasjonalt prosjekt</t>
  </si>
  <si>
    <t xml:space="preserve">Rigg, drift og vakthold </t>
  </si>
  <si>
    <t>Entreprisebudsjett 
inkl mva</t>
  </si>
  <si>
    <t>Kunst og utsmykning (Art and decoration)</t>
  </si>
  <si>
    <t>Elektro (Electrical infrastructure)</t>
  </si>
  <si>
    <t>Spesialutstyr patologi</t>
  </si>
  <si>
    <t>Råbygg (bygg L1,L2,M2)</t>
  </si>
  <si>
    <t>MN</t>
  </si>
  <si>
    <t>JD</t>
  </si>
  <si>
    <t>Driftsetablering</t>
  </si>
  <si>
    <t>Integrasjonstjenester &amp; komponenter</t>
  </si>
  <si>
    <t>Datasenter</t>
  </si>
  <si>
    <t>Arkitektur og sikkerhet SP</t>
  </si>
  <si>
    <t>Integrasjoner MTU</t>
  </si>
  <si>
    <t>Omfangsplanlegging lokale og regionale løsninger</t>
  </si>
  <si>
    <t>Omfangsplanlegging SP</t>
  </si>
  <si>
    <t>Øvrige systemtilpasninger og endringer 2</t>
  </si>
  <si>
    <t>Integrasjoner Identity Management</t>
  </si>
  <si>
    <t>Sanntid sporing og lokalisering</t>
  </si>
  <si>
    <t>Tilpasning BIM / FDV</t>
  </si>
  <si>
    <t>Tilpasning ERP</t>
  </si>
  <si>
    <t>Tilpasninger Bildediagnostikk</t>
  </si>
  <si>
    <t>Tilpasninger LAB</t>
  </si>
  <si>
    <t>Tilpasninger klinisk logistikk</t>
  </si>
  <si>
    <t>Tilpasninger E-kurve</t>
  </si>
  <si>
    <t>Tilpasninger PAS/EPI</t>
  </si>
  <si>
    <t>Intensivsenger</t>
  </si>
  <si>
    <t>Verkstedutstyr</t>
  </si>
  <si>
    <t>Stråleterapi</t>
  </si>
  <si>
    <t>Leie av brakkerigg</t>
  </si>
  <si>
    <t>Byggestart</t>
  </si>
  <si>
    <t>Nytt klinikk- og protonbygg Radiumhospitalet</t>
  </si>
  <si>
    <t>U2</t>
  </si>
  <si>
    <t>Bygg (Buildings)</t>
  </si>
  <si>
    <t>U2C</t>
  </si>
  <si>
    <t>Rigg, drift og forberedelse (Rigg, operation and preparation)</t>
  </si>
  <si>
    <t>Rigg, drift og vakthold</t>
  </si>
  <si>
    <t xml:space="preserve">Rokadeprosjekt </t>
  </si>
  <si>
    <t>Omlegging infrastruktur</t>
  </si>
  <si>
    <t>U2D</t>
  </si>
  <si>
    <t>Bygg-entrepriser (Building Contracts)</t>
  </si>
  <si>
    <t>Grunnarbeider og fundamenter</t>
  </si>
  <si>
    <t>Råbygg ( bygg L1, L2 og M2)</t>
  </si>
  <si>
    <t>Råbygg protonbunker (bygg M1)</t>
  </si>
  <si>
    <t>Bygningsmessige innvendige arbeider</t>
  </si>
  <si>
    <t>Auditorium, bygg og AV-løsning</t>
  </si>
  <si>
    <t>Dører, låser og beslag</t>
  </si>
  <si>
    <t>448 d</t>
  </si>
  <si>
    <t>U2E</t>
  </si>
  <si>
    <t>U2F</t>
  </si>
  <si>
    <t>Kunst og utsmykning</t>
  </si>
  <si>
    <t>U3</t>
  </si>
  <si>
    <t>VVS (HVAC, energy and sanitary)</t>
  </si>
  <si>
    <t>U3C</t>
  </si>
  <si>
    <t>Rør- og ventilasjonsanlegg (Pipe and ventilation systems)</t>
  </si>
  <si>
    <t>Varmedistribusjnon</t>
  </si>
  <si>
    <t>U3D</t>
  </si>
  <si>
    <t>Andre installasjoner (Other installations)</t>
  </si>
  <si>
    <t>U4</t>
  </si>
  <si>
    <t>U4C</t>
  </si>
  <si>
    <t>Elektroanlegg (Electrical infrastructure)</t>
  </si>
  <si>
    <t>Elektro</t>
  </si>
  <si>
    <t>852 d</t>
  </si>
  <si>
    <t>Belysning inkl. nødlys</t>
  </si>
  <si>
    <t>U4D</t>
  </si>
  <si>
    <t>SD og automatisering</t>
  </si>
  <si>
    <t>U5</t>
  </si>
  <si>
    <t>Byggnær IKT (ICT related to the building)</t>
  </si>
  <si>
    <t>U5C</t>
  </si>
  <si>
    <t>IKT-infrastruktur (SP)  (ICT infrastructure (SP))</t>
  </si>
  <si>
    <t>SP Telefoni og Nettverk</t>
  </si>
  <si>
    <t>SP IKT-utstyr</t>
  </si>
  <si>
    <t>U5D</t>
  </si>
  <si>
    <t>Tekniske systemer (Technical systems) (tidl. U5E)</t>
  </si>
  <si>
    <t>IKT-kabling og rom</t>
  </si>
  <si>
    <t>826 d</t>
  </si>
  <si>
    <t>Meldingsvarsler</t>
  </si>
  <si>
    <t>Intern mobildekning</t>
  </si>
  <si>
    <t>Nødnett / Røykdykker-komm.</t>
  </si>
  <si>
    <t>Porttelefoni og ITV</t>
  </si>
  <si>
    <t>Sikkerhet (AAK / AIA)</t>
  </si>
  <si>
    <t>Pasientsignal</t>
  </si>
  <si>
    <t>U6</t>
  </si>
  <si>
    <t>Utstyr (Equipment)</t>
  </si>
  <si>
    <t>U6C</t>
  </si>
  <si>
    <t>Bildediagnostisk utstyr (Image diagnostic equipment)</t>
  </si>
  <si>
    <t>Dental-/kjeverøntgen</t>
  </si>
  <si>
    <t>flyttekostnader overflyttbart utstyr</t>
  </si>
  <si>
    <t>356 d</t>
  </si>
  <si>
    <t>U6D</t>
  </si>
  <si>
    <t>Laboratorieutstyr (Laboratory Equipment)</t>
  </si>
  <si>
    <t>Spesialutstyr mikrobiologi</t>
  </si>
  <si>
    <t>U6E</t>
  </si>
  <si>
    <t>Operasjon - anestesi - intensiv (Operation - Anesthesia - Intensive)</t>
  </si>
  <si>
    <t>624 d</t>
  </si>
  <si>
    <t>U6F</t>
  </si>
  <si>
    <t>Terapi og diagnostikk (Therapy and diagnostics)</t>
  </si>
  <si>
    <t>Samlepakke terapi og diagnostikk</t>
  </si>
  <si>
    <t>U6G</t>
  </si>
  <si>
    <t>Grunnutrustning (Basic equipment)</t>
  </si>
  <si>
    <t>Kjøl- og fryseutstyr</t>
  </si>
  <si>
    <t>U6H</t>
  </si>
  <si>
    <t>Løst inventar (Loose fixtures)</t>
  </si>
  <si>
    <t>U6I</t>
  </si>
  <si>
    <t>IKT (ICT)</t>
  </si>
  <si>
    <t>U7</t>
  </si>
  <si>
    <t>O-IKT (General/Overriding ICT)</t>
  </si>
  <si>
    <t>666 d</t>
  </si>
  <si>
    <t>U7C</t>
  </si>
  <si>
    <t>IKT systemtilpasninger (ICT clinical systems) (tidl. U7B)</t>
  </si>
  <si>
    <t>Lisenser, integrasjonskomponenter mm</t>
  </si>
  <si>
    <t>Doseplan, OIS, dosemetri</t>
  </si>
  <si>
    <t>Sporingssystem Sterilsentral (inngår i 7591)</t>
  </si>
  <si>
    <t>Øvrige systemtilpasninger og endringer</t>
  </si>
  <si>
    <t>U7D</t>
  </si>
  <si>
    <t>Prosjektledelse Sykhuspartner (SP) (Project management SP)</t>
  </si>
  <si>
    <t>Prosjektledelse og –støtte SP</t>
  </si>
  <si>
    <t>U7B</t>
  </si>
  <si>
    <t>SP leveranser (SP deliveries) (tidl. U7D)</t>
  </si>
  <si>
    <t>Tjenesteetablering/-migrering</t>
  </si>
  <si>
    <t>Mobile løsninger</t>
  </si>
  <si>
    <t>U8</t>
  </si>
  <si>
    <t>Protonutstyr (Proton Equipment)</t>
  </si>
  <si>
    <t>U8B</t>
  </si>
  <si>
    <t>Utstyrsanskaffelse (Procurement of equipment)</t>
  </si>
  <si>
    <t>Tett bygg (bygg L og M)</t>
  </si>
  <si>
    <t>528 d</t>
  </si>
  <si>
    <t>Høyspent (Elvia, tidl. Hafslund nett)</t>
  </si>
  <si>
    <t>RAD_xxx08_merget</t>
  </si>
  <si>
    <t>1585 d</t>
  </si>
  <si>
    <t>1374 d</t>
  </si>
  <si>
    <t>1373 d</t>
  </si>
  <si>
    <t>878 d</t>
  </si>
  <si>
    <t>976 d</t>
  </si>
  <si>
    <t>395 d</t>
  </si>
  <si>
    <t>367 d</t>
  </si>
  <si>
    <t>259 d</t>
  </si>
  <si>
    <t>1075 d</t>
  </si>
  <si>
    <t>465 d</t>
  </si>
  <si>
    <t>593 d</t>
  </si>
  <si>
    <t>582 d</t>
  </si>
  <si>
    <t>931 d</t>
  </si>
  <si>
    <t>587 d</t>
  </si>
  <si>
    <t>454 d</t>
  </si>
  <si>
    <t>334 d</t>
  </si>
  <si>
    <t>713 d</t>
  </si>
  <si>
    <t>680 d</t>
  </si>
  <si>
    <t>1008 d</t>
  </si>
  <si>
    <t>886 d</t>
  </si>
  <si>
    <t>844 d</t>
  </si>
  <si>
    <t>1024 d</t>
  </si>
  <si>
    <t>1004 d</t>
  </si>
  <si>
    <t>829 d</t>
  </si>
  <si>
    <t>566 d</t>
  </si>
  <si>
    <t>846 d</t>
  </si>
  <si>
    <t>1009 d</t>
  </si>
  <si>
    <t>907 d</t>
  </si>
  <si>
    <t>723 d</t>
  </si>
  <si>
    <t>703 d</t>
  </si>
  <si>
    <t>667 d</t>
  </si>
  <si>
    <t>845 d</t>
  </si>
  <si>
    <t>516 d</t>
  </si>
  <si>
    <t>888 d</t>
  </si>
  <si>
    <t>U6B</t>
  </si>
  <si>
    <t>Utstyrsrådgivning (Advise on equipment)</t>
  </si>
  <si>
    <t>325 d</t>
  </si>
  <si>
    <t>85 d</t>
  </si>
  <si>
    <t>80 d</t>
  </si>
  <si>
    <t>875 d</t>
  </si>
  <si>
    <t>611 d</t>
  </si>
  <si>
    <t>790 d</t>
  </si>
  <si>
    <t>694 d</t>
  </si>
  <si>
    <t>879 d</t>
  </si>
  <si>
    <t>677 d</t>
  </si>
  <si>
    <t>549 d</t>
  </si>
  <si>
    <t>833 d</t>
  </si>
  <si>
    <t>655 d</t>
  </si>
  <si>
    <t>773 d</t>
  </si>
  <si>
    <t>631 d</t>
  </si>
  <si>
    <t>588 d</t>
  </si>
  <si>
    <t>876 d</t>
  </si>
  <si>
    <t>568 d</t>
  </si>
  <si>
    <t>343 d</t>
  </si>
  <si>
    <t>508 d</t>
  </si>
  <si>
    <t>673 d</t>
  </si>
  <si>
    <t>1453 d</t>
  </si>
  <si>
    <t>Cut off: 27.09.2020</t>
  </si>
  <si>
    <t>Nytt klinikk- og protonbygg Radiumhospitalet -  KONTRAHERINGSPLAN FOR ENTREPRISER</t>
  </si>
  <si>
    <t>K-nr</t>
  </si>
  <si>
    <t>Entreprisenavn</t>
  </si>
  <si>
    <t>Kontrakt-
standard</t>
  </si>
  <si>
    <t>Høyspent (Elvia nett)</t>
  </si>
  <si>
    <t>SP Telefoni og nettverk</t>
  </si>
  <si>
    <t>SP IKT-utstyr (Sykehuspartner)</t>
  </si>
  <si>
    <t>Nødnett/ Røykdykker-komm.</t>
  </si>
  <si>
    <t>Sikkerhet (AAK/ AIA)</t>
  </si>
  <si>
    <t>Angio/ Intervensjon</t>
  </si>
  <si>
    <t>Sikkerhetskabinetter og avtrekksskap</t>
  </si>
  <si>
    <t>Verkstedsutstyr</t>
  </si>
  <si>
    <t>Tilpasning BIM/FDV</t>
  </si>
  <si>
    <t>Sanntid, sporing og lokalisering</t>
  </si>
  <si>
    <t>Integrasjoner identity Management</t>
  </si>
  <si>
    <t>Prosjektledelse og -støtte SP</t>
  </si>
  <si>
    <t>Arkitektur og sikkerhet</t>
  </si>
  <si>
    <t xml:space="preserve"> NS8407</t>
  </si>
  <si>
    <t>Q2 2021</t>
  </si>
  <si>
    <t>innkjøp på rammeavtale</t>
  </si>
  <si>
    <t>Uavklart</t>
  </si>
  <si>
    <t>Bygn.m. innvendige arb. Inkl. dører lås og beslag (K2711 skal inngå)</t>
  </si>
  <si>
    <t>Varekjøp men henviser til 8405</t>
  </si>
  <si>
    <t>Budsjett 
anleggsbidrag</t>
  </si>
  <si>
    <t>Pri 7.</t>
  </si>
  <si>
    <t>Overflyttbar OUS</t>
  </si>
  <si>
    <t>Flyttes til 2701</t>
  </si>
  <si>
    <t>Utgår</t>
  </si>
  <si>
    <t>SA Anskaffelse</t>
  </si>
  <si>
    <t>Prefab?</t>
  </si>
  <si>
    <t>Operasjonsmikroskop</t>
  </si>
  <si>
    <t>Supleringskjøp</t>
  </si>
  <si>
    <t>OUS Avtale?</t>
  </si>
  <si>
    <t>Utgår?</t>
  </si>
  <si>
    <t>Spesialutstyr nevrologi/nevrofys.</t>
  </si>
  <si>
    <t>Dører låser og beslag (doors, locks and fittings) UTGÅR (lagt inn i K2301?)</t>
  </si>
  <si>
    <t>Auditorium, bygg og AV-løsning (lagt inn i K2301?)</t>
  </si>
  <si>
    <r>
      <t xml:space="preserve">Belysning, </t>
    </r>
    <r>
      <rPr>
        <strike/>
        <sz val="8"/>
        <rFont val="Arial"/>
        <family val="2"/>
      </rPr>
      <t>inkl nødlys</t>
    </r>
  </si>
  <si>
    <t>Porttelefoni og ITV (UTGÅR)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</si>
</sst>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d/mm/yy\ h:mm"/>
    <numFmt numFmtId="165" formatCode="dd/mm/yy;@"/>
  </numFmts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trike/>
      <sz val="8"/>
      <name val="Arial"/>
      <family val="2"/>
    </font>
    <font>
      <sz val="8"/>
      <color indexed="10"/>
      <name val="Arial"/>
      <family val="2"/>
    </font>
    <font>
      <strike/>
      <sz val="8"/>
      <color indexed="10"/>
      <name val="Arial"/>
      <family val="2"/>
    </font>
    <font>
      <b/>
      <sz val="12"/>
      <color rgb="FFFF0000"/>
      <name val="Arial"/>
      <family val="2"/>
    </font>
    <font>
      <sz val="8"/>
      <color rgb="FFFF0000"/>
      <name val="Arial"/>
      <family val="2"/>
    </font>
    <font>
      <u/>
      <sz val="8"/>
      <color rgb="FFFF0000"/>
      <name val="Arial"/>
      <family val="2"/>
    </font>
    <font>
      <sz val="8"/>
      <color theme="1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b/>
      <sz val="12"/>
      <color theme="3" tint="0.39997558519241921"/>
      <name val="Arial"/>
      <family val="2"/>
    </font>
    <font>
      <sz val="10"/>
      <name val="Arial"/>
    </font>
    <font>
      <b/>
      <sz val="8"/>
      <color theme="3" tint="0.3999755851924192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4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hair">
        <color indexed="64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hair">
        <color indexed="64"/>
      </bottom>
      <diagonal/>
    </border>
    <border>
      <left style="medium">
        <color auto="1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auto="1"/>
      </right>
      <top style="hair">
        <color indexed="64"/>
      </top>
      <bottom style="hair">
        <color indexed="64"/>
      </bottom>
      <diagonal/>
    </border>
    <border>
      <left style="medium">
        <color auto="1"/>
      </left>
      <right style="thin">
        <color indexed="64"/>
      </right>
      <top style="hair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hair">
        <color indexed="64"/>
      </top>
      <bottom style="medium">
        <color auto="1"/>
      </bottom>
      <diagonal/>
    </border>
    <border>
      <left style="thin">
        <color indexed="64"/>
      </left>
      <right/>
      <top style="medium">
        <color auto="1"/>
      </top>
      <bottom style="hair">
        <color indexed="64"/>
      </bottom>
      <diagonal/>
    </border>
  </borders>
  <cellStyleXfs count="9">
    <xf numFmtId="0" fontId="0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43" fontId="23" fillId="0" borderId="0" applyFont="0" applyFill="0" applyBorder="0" applyAlignment="0" applyProtection="0"/>
    <xf numFmtId="0" fontId="1" fillId="0" borderId="0"/>
  </cellStyleXfs>
  <cellXfs count="174">
    <xf numFmtId="0" fontId="0" fillId="0" borderId="0" xfId="0"/>
    <xf numFmtId="0" fontId="8" fillId="0" borderId="0" xfId="0" applyFont="1"/>
    <xf numFmtId="0" fontId="9" fillId="0" borderId="0" xfId="0" applyFont="1"/>
    <xf numFmtId="0" fontId="9" fillId="0" borderId="0" xfId="0" applyFont="1" applyAlignment="1">
      <alignment horizontal="center"/>
    </xf>
    <xf numFmtId="14" fontId="9" fillId="0" borderId="0" xfId="0" applyNumberFormat="1" applyFont="1" applyAlignment="1">
      <alignment horizontal="center"/>
    </xf>
    <xf numFmtId="0" fontId="9" fillId="0" borderId="0" xfId="0" applyFont="1" applyAlignment="1">
      <alignment wrapText="1"/>
    </xf>
    <xf numFmtId="0" fontId="9" fillId="0" borderId="0" xfId="0" applyFont="1" applyAlignment="1">
      <alignment vertical="center"/>
    </xf>
    <xf numFmtId="0" fontId="11" fillId="0" borderId="0" xfId="0" applyFont="1" applyAlignment="1">
      <alignment horizontal="left"/>
    </xf>
    <xf numFmtId="14" fontId="13" fillId="0" borderId="5" xfId="0" applyNumberFormat="1" applyFont="1" applyBorder="1" applyAlignment="1">
      <alignment horizontal="center" vertical="center"/>
    </xf>
    <xf numFmtId="14" fontId="13" fillId="0" borderId="1" xfId="0" applyNumberFormat="1" applyFont="1" applyBorder="1" applyAlignment="1">
      <alignment horizontal="center" vertical="center"/>
    </xf>
    <xf numFmtId="1" fontId="8" fillId="2" borderId="6" xfId="0" applyNumberFormat="1" applyFont="1" applyFill="1" applyBorder="1" applyAlignment="1">
      <alignment horizontal="center"/>
    </xf>
    <xf numFmtId="14" fontId="8" fillId="2" borderId="7" xfId="0" applyNumberFormat="1" applyFont="1" applyFill="1" applyBorder="1" applyAlignment="1">
      <alignment horizontal="center"/>
    </xf>
    <xf numFmtId="14" fontId="8" fillId="2" borderId="8" xfId="0" applyNumberFormat="1" applyFont="1" applyFill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 wrapText="1"/>
    </xf>
    <xf numFmtId="14" fontId="9" fillId="0" borderId="0" xfId="0" applyNumberFormat="1" applyFont="1" applyAlignment="1">
      <alignment horizontal="center" vertical="center"/>
    </xf>
    <xf numFmtId="0" fontId="12" fillId="2" borderId="9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14" fontId="12" fillId="2" borderId="10" xfId="0" applyNumberFormat="1" applyFont="1" applyFill="1" applyBorder="1" applyAlignment="1">
      <alignment horizontal="center"/>
    </xf>
    <xf numFmtId="14" fontId="8" fillId="0" borderId="0" xfId="0" applyNumberFormat="1" applyFont="1" applyAlignment="1">
      <alignment horizontal="center" vertical="center"/>
    </xf>
    <xf numFmtId="14" fontId="8" fillId="0" borderId="0" xfId="0" applyNumberFormat="1" applyFont="1" applyAlignment="1">
      <alignment horizontal="center"/>
    </xf>
    <xf numFmtId="14" fontId="12" fillId="2" borderId="9" xfId="0" applyNumberFormat="1" applyFont="1" applyFill="1" applyBorder="1" applyAlignment="1">
      <alignment horizontal="left"/>
    </xf>
    <xf numFmtId="0" fontId="9" fillId="0" borderId="13" xfId="0" applyFont="1" applyBorder="1" applyAlignment="1">
      <alignment horizontal="center" wrapText="1"/>
    </xf>
    <xf numFmtId="14" fontId="9" fillId="0" borderId="13" xfId="0" applyNumberFormat="1" applyFont="1" applyBorder="1" applyAlignment="1">
      <alignment horizontal="center"/>
    </xf>
    <xf numFmtId="14" fontId="9" fillId="0" borderId="1" xfId="0" applyNumberFormat="1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2" fillId="2" borderId="9" xfId="0" applyFont="1" applyFill="1" applyBorder="1" applyAlignment="1">
      <alignment wrapText="1"/>
    </xf>
    <xf numFmtId="14" fontId="17" fillId="0" borderId="13" xfId="0" applyNumberFormat="1" applyFont="1" applyBorder="1" applyAlignment="1">
      <alignment horizontal="center"/>
    </xf>
    <xf numFmtId="0" fontId="9" fillId="3" borderId="13" xfId="0" applyFont="1" applyFill="1" applyBorder="1" applyAlignment="1">
      <alignment wrapText="1"/>
    </xf>
    <xf numFmtId="0" fontId="9" fillId="3" borderId="13" xfId="0" applyFont="1" applyFill="1" applyBorder="1" applyAlignment="1">
      <alignment horizontal="center" wrapText="1"/>
    </xf>
    <xf numFmtId="14" fontId="9" fillId="3" borderId="13" xfId="0" applyNumberFormat="1" applyFont="1" applyFill="1" applyBorder="1" applyAlignment="1">
      <alignment horizontal="center"/>
    </xf>
    <xf numFmtId="14" fontId="9" fillId="3" borderId="13" xfId="0" quotePrefix="1" applyNumberFormat="1" applyFont="1" applyFill="1" applyBorder="1" applyAlignment="1">
      <alignment horizontal="center"/>
    </xf>
    <xf numFmtId="164" fontId="20" fillId="2" borderId="9" xfId="0" applyNumberFormat="1" applyFont="1" applyFill="1" applyBorder="1" applyAlignment="1">
      <alignment horizontal="left"/>
    </xf>
    <xf numFmtId="14" fontId="21" fillId="2" borderId="9" xfId="0" applyNumberFormat="1" applyFont="1" applyFill="1" applyBorder="1" applyAlignment="1">
      <alignment horizontal="left"/>
    </xf>
    <xf numFmtId="14" fontId="9" fillId="3" borderId="13" xfId="0" applyNumberFormat="1" applyFont="1" applyFill="1" applyBorder="1" applyAlignment="1">
      <alignment horizontal="center" wrapText="1"/>
    </xf>
    <xf numFmtId="0" fontId="9" fillId="0" borderId="13" xfId="0" applyFont="1" applyFill="1" applyBorder="1" applyAlignment="1">
      <alignment horizontal="center"/>
    </xf>
    <xf numFmtId="0" fontId="9" fillId="0" borderId="13" xfId="0" applyFont="1" applyFill="1" applyBorder="1" applyAlignment="1">
      <alignment wrapText="1"/>
    </xf>
    <xf numFmtId="3" fontId="9" fillId="3" borderId="13" xfId="0" applyNumberFormat="1" applyFont="1" applyFill="1" applyBorder="1" applyAlignment="1">
      <alignment horizontal="center"/>
    </xf>
    <xf numFmtId="3" fontId="9" fillId="3" borderId="13" xfId="0" quotePrefix="1" applyNumberFormat="1" applyFont="1" applyFill="1" applyBorder="1" applyAlignment="1">
      <alignment horizontal="center"/>
    </xf>
    <xf numFmtId="3" fontId="17" fillId="3" borderId="13" xfId="0" applyNumberFormat="1" applyFont="1" applyFill="1" applyBorder="1" applyAlignment="1">
      <alignment horizontal="center"/>
    </xf>
    <xf numFmtId="14" fontId="22" fillId="2" borderId="9" xfId="0" applyNumberFormat="1" applyFont="1" applyFill="1" applyBorder="1" applyAlignment="1">
      <alignment vertical="center"/>
    </xf>
    <xf numFmtId="0" fontId="9" fillId="3" borderId="16" xfId="0" applyFont="1" applyFill="1" applyBorder="1" applyAlignment="1">
      <alignment horizontal="center" wrapText="1"/>
    </xf>
    <xf numFmtId="14" fontId="13" fillId="0" borderId="2" xfId="0" applyNumberFormat="1" applyFont="1" applyBorder="1" applyAlignment="1">
      <alignment horizontal="center" vertical="center"/>
    </xf>
    <xf numFmtId="0" fontId="9" fillId="0" borderId="17" xfId="0" applyFont="1" applyBorder="1" applyAlignment="1">
      <alignment vertical="center"/>
    </xf>
    <xf numFmtId="0" fontId="12" fillId="4" borderId="9" xfId="0" applyFont="1" applyFill="1" applyBorder="1"/>
    <xf numFmtId="14" fontId="16" fillId="4" borderId="9" xfId="0" applyNumberFormat="1" applyFont="1" applyFill="1" applyBorder="1" applyAlignment="1">
      <alignment vertical="center"/>
    </xf>
    <xf numFmtId="0" fontId="10" fillId="4" borderId="3" xfId="0" applyFont="1" applyFill="1" applyBorder="1" applyAlignment="1">
      <alignment horizontal="center" wrapText="1"/>
    </xf>
    <xf numFmtId="0" fontId="8" fillId="4" borderId="4" xfId="0" applyFont="1" applyFill="1" applyBorder="1" applyAlignment="1">
      <alignment wrapText="1"/>
    </xf>
    <xf numFmtId="0" fontId="9" fillId="4" borderId="13" xfId="0" applyFont="1" applyFill="1" applyBorder="1" applyAlignment="1">
      <alignment horizontal="center" wrapText="1"/>
    </xf>
    <xf numFmtId="0" fontId="9" fillId="4" borderId="0" xfId="0" applyFont="1" applyFill="1" applyAlignment="1">
      <alignment vertical="center"/>
    </xf>
    <xf numFmtId="0" fontId="9" fillId="4" borderId="16" xfId="0" applyFont="1" applyFill="1" applyBorder="1" applyAlignment="1">
      <alignment horizontal="center" wrapText="1"/>
    </xf>
    <xf numFmtId="0" fontId="9" fillId="4" borderId="15" xfId="0" applyFont="1" applyFill="1" applyBorder="1" applyAlignment="1">
      <alignment horizontal="center" wrapText="1"/>
    </xf>
    <xf numFmtId="0" fontId="14" fillId="4" borderId="13" xfId="0" applyFont="1" applyFill="1" applyBorder="1" applyAlignment="1">
      <alignment horizontal="center" wrapText="1"/>
    </xf>
    <xf numFmtId="0" fontId="18" fillId="4" borderId="0" xfId="0" applyFont="1" applyFill="1" applyAlignment="1">
      <alignment vertical="center"/>
    </xf>
    <xf numFmtId="0" fontId="9" fillId="4" borderId="0" xfId="0" applyFont="1" applyFill="1" applyAlignment="1">
      <alignment vertical="center" wrapText="1"/>
    </xf>
    <xf numFmtId="0" fontId="9" fillId="4" borderId="0" xfId="0" applyFont="1" applyFill="1" applyAlignment="1">
      <alignment wrapText="1"/>
    </xf>
    <xf numFmtId="0" fontId="9" fillId="4" borderId="15" xfId="0" applyFont="1" applyFill="1" applyBorder="1" applyAlignment="1">
      <alignment horizontal="center"/>
    </xf>
    <xf numFmtId="0" fontId="9" fillId="4" borderId="15" xfId="0" applyFont="1" applyFill="1" applyBorder="1" applyAlignment="1">
      <alignment wrapText="1"/>
    </xf>
    <xf numFmtId="14" fontId="9" fillId="4" borderId="15" xfId="0" applyNumberFormat="1" applyFont="1" applyFill="1" applyBorder="1" applyAlignment="1">
      <alignment horizontal="center"/>
    </xf>
    <xf numFmtId="14" fontId="17" fillId="4" borderId="15" xfId="0" applyNumberFormat="1" applyFont="1" applyFill="1" applyBorder="1" applyAlignment="1">
      <alignment horizontal="center"/>
    </xf>
    <xf numFmtId="14" fontId="13" fillId="4" borderId="1" xfId="0" applyNumberFormat="1" applyFont="1" applyFill="1" applyBorder="1" applyAlignment="1">
      <alignment horizontal="center" vertical="center"/>
    </xf>
    <xf numFmtId="0" fontId="9" fillId="4" borderId="13" xfId="0" applyFont="1" applyFill="1" applyBorder="1" applyAlignment="1">
      <alignment horizontal="center"/>
    </xf>
    <xf numFmtId="0" fontId="9" fillId="4" borderId="13" xfId="0" applyFont="1" applyFill="1" applyBorder="1" applyAlignment="1">
      <alignment wrapText="1"/>
    </xf>
    <xf numFmtId="14" fontId="9" fillId="4" borderId="13" xfId="0" applyNumberFormat="1" applyFont="1" applyFill="1" applyBorder="1" applyAlignment="1">
      <alignment horizontal="center"/>
    </xf>
    <xf numFmtId="14" fontId="17" fillId="4" borderId="13" xfId="0" applyNumberFormat="1" applyFont="1" applyFill="1" applyBorder="1" applyAlignment="1">
      <alignment horizontal="center"/>
    </xf>
    <xf numFmtId="0" fontId="14" fillId="4" borderId="13" xfId="0" applyFont="1" applyFill="1" applyBorder="1" applyAlignment="1">
      <alignment wrapText="1"/>
    </xf>
    <xf numFmtId="14" fontId="17" fillId="4" borderId="13" xfId="0" quotePrefix="1" applyNumberFormat="1" applyFont="1" applyFill="1" applyBorder="1" applyAlignment="1">
      <alignment horizontal="center"/>
    </xf>
    <xf numFmtId="0" fontId="9" fillId="4" borderId="0" xfId="0" applyFont="1" applyFill="1" applyAlignment="1">
      <alignment horizontal="center" vertical="center"/>
    </xf>
    <xf numFmtId="14" fontId="9" fillId="4" borderId="13" xfId="0" quotePrefix="1" applyNumberFormat="1" applyFont="1" applyFill="1" applyBorder="1" applyAlignment="1">
      <alignment horizontal="center"/>
    </xf>
    <xf numFmtId="14" fontId="9" fillId="4" borderId="1" xfId="0" applyNumberFormat="1" applyFont="1" applyFill="1" applyBorder="1" applyAlignment="1">
      <alignment horizontal="center" vertical="center"/>
    </xf>
    <xf numFmtId="14" fontId="13" fillId="4" borderId="0" xfId="0" applyNumberFormat="1" applyFont="1" applyFill="1" applyAlignment="1">
      <alignment horizontal="center" vertical="center"/>
    </xf>
    <xf numFmtId="14" fontId="15" fillId="4" borderId="1" xfId="0" applyNumberFormat="1" applyFont="1" applyFill="1" applyBorder="1" applyAlignment="1">
      <alignment horizontal="center" vertical="center"/>
    </xf>
    <xf numFmtId="14" fontId="9" fillId="4" borderId="0" xfId="0" applyNumberFormat="1" applyFont="1" applyFill="1" applyAlignment="1">
      <alignment horizontal="center" vertical="center"/>
    </xf>
    <xf numFmtId="14" fontId="13" fillId="4" borderId="14" xfId="0" applyNumberFormat="1" applyFont="1" applyFill="1" applyBorder="1" applyAlignment="1">
      <alignment horizontal="center" vertical="center"/>
    </xf>
    <xf numFmtId="14" fontId="9" fillId="4" borderId="13" xfId="0" applyNumberFormat="1" applyFont="1" applyFill="1" applyBorder="1" applyAlignment="1">
      <alignment horizontal="center" wrapText="1"/>
    </xf>
    <xf numFmtId="0" fontId="9" fillId="5" borderId="0" xfId="0" applyFont="1" applyFill="1" applyAlignment="1">
      <alignment vertical="center"/>
    </xf>
    <xf numFmtId="3" fontId="9" fillId="0" borderId="13" xfId="0" applyNumberFormat="1" applyFont="1" applyFill="1" applyBorder="1" applyAlignment="1">
      <alignment horizontal="center"/>
    </xf>
    <xf numFmtId="14" fontId="8" fillId="2" borderId="3" xfId="0" applyNumberFormat="1" applyFont="1" applyFill="1" applyBorder="1" applyAlignment="1">
      <alignment horizontal="center" wrapText="1"/>
    </xf>
    <xf numFmtId="0" fontId="9" fillId="3" borderId="16" xfId="0" applyFont="1" applyFill="1" applyBorder="1" applyAlignment="1">
      <alignment wrapText="1"/>
    </xf>
    <xf numFmtId="3" fontId="9" fillId="3" borderId="16" xfId="0" applyNumberFormat="1" applyFont="1" applyFill="1" applyBorder="1" applyAlignment="1">
      <alignment horizontal="center"/>
    </xf>
    <xf numFmtId="0" fontId="1" fillId="0" borderId="0" xfId="8" applyAlignment="1">
      <alignment wrapText="1"/>
    </xf>
    <xf numFmtId="165" fontId="1" fillId="0" borderId="0" xfId="8" applyNumberFormat="1" applyAlignment="1">
      <alignment wrapText="1"/>
    </xf>
    <xf numFmtId="0" fontId="1" fillId="0" borderId="0" xfId="8" applyAlignment="1">
      <alignment horizontal="right" wrapText="1"/>
    </xf>
    <xf numFmtId="14" fontId="1" fillId="0" borderId="0" xfId="8" applyNumberFormat="1" applyAlignment="1">
      <alignment wrapText="1"/>
    </xf>
    <xf numFmtId="14" fontId="1" fillId="5" borderId="0" xfId="8" applyNumberFormat="1" applyFill="1" applyAlignment="1">
      <alignment wrapText="1"/>
    </xf>
    <xf numFmtId="0" fontId="1" fillId="0" borderId="0" xfId="8"/>
    <xf numFmtId="14" fontId="1" fillId="0" borderId="0" xfId="8" applyNumberFormat="1"/>
    <xf numFmtId="43" fontId="9" fillId="3" borderId="13" xfId="7" applyFont="1" applyFill="1" applyBorder="1" applyAlignment="1">
      <alignment horizontal="center"/>
    </xf>
    <xf numFmtId="14" fontId="21" fillId="2" borderId="11" xfId="0" applyNumberFormat="1" applyFont="1" applyFill="1" applyBorder="1" applyAlignment="1">
      <alignment horizontal="left"/>
    </xf>
    <xf numFmtId="14" fontId="12" fillId="2" borderId="11" xfId="0" applyNumberFormat="1" applyFont="1" applyFill="1" applyBorder="1" applyAlignment="1">
      <alignment horizontal="left"/>
    </xf>
    <xf numFmtId="0" fontId="12" fillId="2" borderId="17" xfId="0" applyFont="1" applyFill="1" applyBorder="1" applyAlignment="1">
      <alignment wrapText="1"/>
    </xf>
    <xf numFmtId="14" fontId="8" fillId="2" borderId="17" xfId="0" applyNumberFormat="1" applyFont="1" applyFill="1" applyBorder="1" applyAlignment="1">
      <alignment horizontal="center"/>
    </xf>
    <xf numFmtId="14" fontId="24" fillId="2" borderId="17" xfId="0" applyNumberFormat="1" applyFont="1" applyFill="1" applyBorder="1" applyAlignment="1">
      <alignment horizontal="left" vertical="center"/>
    </xf>
    <xf numFmtId="14" fontId="8" fillId="2" borderId="18" xfId="0" applyNumberFormat="1" applyFont="1" applyFill="1" applyBorder="1" applyAlignment="1">
      <alignment horizontal="center" wrapText="1"/>
    </xf>
    <xf numFmtId="3" fontId="9" fillId="3" borderId="19" xfId="0" applyNumberFormat="1" applyFont="1" applyFill="1" applyBorder="1" applyAlignment="1">
      <alignment horizontal="center"/>
    </xf>
    <xf numFmtId="3" fontId="9" fillId="3" borderId="19" xfId="0" quotePrefix="1" applyNumberFormat="1" applyFont="1" applyFill="1" applyBorder="1" applyAlignment="1">
      <alignment horizontal="center"/>
    </xf>
    <xf numFmtId="14" fontId="9" fillId="3" borderId="19" xfId="0" quotePrefix="1" applyNumberFormat="1" applyFont="1" applyFill="1" applyBorder="1" applyAlignment="1">
      <alignment horizontal="center"/>
    </xf>
    <xf numFmtId="14" fontId="9" fillId="3" borderId="19" xfId="0" applyNumberFormat="1" applyFont="1" applyFill="1" applyBorder="1" applyAlignment="1">
      <alignment horizontal="center"/>
    </xf>
    <xf numFmtId="43" fontId="9" fillId="3" borderId="19" xfId="7" applyFont="1" applyFill="1" applyBorder="1" applyAlignment="1">
      <alignment horizontal="center"/>
    </xf>
    <xf numFmtId="3" fontId="17" fillId="3" borderId="19" xfId="0" applyNumberFormat="1" applyFont="1" applyFill="1" applyBorder="1" applyAlignment="1">
      <alignment horizontal="center"/>
    </xf>
    <xf numFmtId="3" fontId="9" fillId="3" borderId="20" xfId="0" applyNumberFormat="1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8" fillId="2" borderId="12" xfId="0" applyFont="1" applyFill="1" applyBorder="1" applyAlignment="1">
      <alignment wrapText="1"/>
    </xf>
    <xf numFmtId="0" fontId="9" fillId="0" borderId="21" xfId="0" applyFont="1" applyFill="1" applyBorder="1" applyAlignment="1">
      <alignment horizontal="center"/>
    </xf>
    <xf numFmtId="0" fontId="9" fillId="0" borderId="21" xfId="0" applyFont="1" applyFill="1" applyBorder="1" applyAlignment="1">
      <alignment wrapText="1"/>
    </xf>
    <xf numFmtId="0" fontId="9" fillId="3" borderId="21" xfId="0" applyFont="1" applyFill="1" applyBorder="1" applyAlignment="1">
      <alignment horizontal="center" wrapText="1"/>
    </xf>
    <xf numFmtId="14" fontId="9" fillId="3" borderId="21" xfId="0" applyNumberFormat="1" applyFont="1" applyFill="1" applyBorder="1" applyAlignment="1">
      <alignment horizontal="center"/>
    </xf>
    <xf numFmtId="14" fontId="9" fillId="3" borderId="21" xfId="0" applyNumberFormat="1" applyFont="1" applyFill="1" applyBorder="1" applyAlignment="1">
      <alignment horizontal="center" wrapText="1"/>
    </xf>
    <xf numFmtId="0" fontId="8" fillId="2" borderId="22" xfId="0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left" wrapText="1"/>
    </xf>
    <xf numFmtId="0" fontId="10" fillId="2" borderId="12" xfId="0" applyFont="1" applyFill="1" applyBorder="1" applyAlignment="1">
      <alignment horizontal="center" wrapText="1"/>
    </xf>
    <xf numFmtId="0" fontId="9" fillId="0" borderId="15" xfId="0" applyFont="1" applyFill="1" applyBorder="1" applyAlignment="1">
      <alignment horizontal="center"/>
    </xf>
    <xf numFmtId="0" fontId="9" fillId="0" borderId="15" xfId="0" applyFont="1" applyFill="1" applyBorder="1" applyAlignment="1">
      <alignment wrapText="1"/>
    </xf>
    <xf numFmtId="0" fontId="9" fillId="3" borderId="15" xfId="0" applyFont="1" applyFill="1" applyBorder="1" applyAlignment="1">
      <alignment horizontal="center" wrapText="1"/>
    </xf>
    <xf numFmtId="14" fontId="9" fillId="3" borderId="15" xfId="0" applyNumberFormat="1" applyFont="1" applyFill="1" applyBorder="1" applyAlignment="1">
      <alignment horizontal="center"/>
    </xf>
    <xf numFmtId="14" fontId="9" fillId="3" borderId="15" xfId="0" applyNumberFormat="1" applyFont="1" applyFill="1" applyBorder="1" applyAlignment="1">
      <alignment horizontal="center" wrapText="1"/>
    </xf>
    <xf numFmtId="0" fontId="12" fillId="2" borderId="24" xfId="0" applyFont="1" applyFill="1" applyBorder="1"/>
    <xf numFmtId="0" fontId="12" fillId="2" borderId="25" xfId="0" applyFont="1" applyFill="1" applyBorder="1" applyAlignment="1">
      <alignment wrapText="1"/>
    </xf>
    <xf numFmtId="0" fontId="12" fillId="2" borderId="26" xfId="0" applyFont="1" applyFill="1" applyBorder="1"/>
    <xf numFmtId="14" fontId="8" fillId="2" borderId="27" xfId="0" applyNumberFormat="1" applyFont="1" applyFill="1" applyBorder="1" applyAlignment="1">
      <alignment horizontal="center"/>
    </xf>
    <xf numFmtId="0" fontId="8" fillId="2" borderId="28" xfId="0" applyFont="1" applyFill="1" applyBorder="1" applyAlignment="1">
      <alignment wrapText="1"/>
    </xf>
    <xf numFmtId="14" fontId="8" fillId="2" borderId="24" xfId="0" applyNumberFormat="1" applyFont="1" applyFill="1" applyBorder="1" applyAlignment="1">
      <alignment horizontal="center"/>
    </xf>
    <xf numFmtId="14" fontId="8" fillId="2" borderId="25" xfId="0" applyNumberFormat="1" applyFont="1" applyFill="1" applyBorder="1" applyAlignment="1">
      <alignment horizontal="center"/>
    </xf>
    <xf numFmtId="14" fontId="8" fillId="2" borderId="6" xfId="0" applyNumberFormat="1" applyFont="1" applyFill="1" applyBorder="1" applyAlignment="1">
      <alignment horizontal="center"/>
    </xf>
    <xf numFmtId="14" fontId="22" fillId="2" borderId="8" xfId="0" applyNumberFormat="1" applyFont="1" applyFill="1" applyBorder="1" applyAlignment="1">
      <alignment horizontal="center"/>
    </xf>
    <xf numFmtId="0" fontId="9" fillId="0" borderId="31" xfId="0" applyFont="1" applyFill="1" applyBorder="1" applyAlignment="1">
      <alignment horizontal="center"/>
    </xf>
    <xf numFmtId="0" fontId="9" fillId="0" borderId="34" xfId="0" applyFont="1" applyFill="1" applyBorder="1" applyAlignment="1">
      <alignment horizontal="center"/>
    </xf>
    <xf numFmtId="0" fontId="9" fillId="3" borderId="35" xfId="0" applyFont="1" applyFill="1" applyBorder="1" applyAlignment="1">
      <alignment horizontal="center" wrapText="1"/>
    </xf>
    <xf numFmtId="0" fontId="9" fillId="0" borderId="36" xfId="0" applyFont="1" applyFill="1" applyBorder="1" applyAlignment="1">
      <alignment horizontal="center"/>
    </xf>
    <xf numFmtId="0" fontId="9" fillId="0" borderId="37" xfId="0" applyFont="1" applyFill="1" applyBorder="1" applyAlignment="1">
      <alignment wrapText="1"/>
    </xf>
    <xf numFmtId="0" fontId="9" fillId="3" borderId="38" xfId="0" applyFont="1" applyFill="1" applyBorder="1" applyAlignment="1">
      <alignment horizontal="center" wrapText="1"/>
    </xf>
    <xf numFmtId="14" fontId="9" fillId="3" borderId="34" xfId="0" applyNumberFormat="1" applyFont="1" applyFill="1" applyBorder="1" applyAlignment="1">
      <alignment horizontal="center"/>
    </xf>
    <xf numFmtId="14" fontId="9" fillId="3" borderId="35" xfId="0" applyNumberFormat="1" applyFont="1" applyFill="1" applyBorder="1" applyAlignment="1">
      <alignment horizontal="center"/>
    </xf>
    <xf numFmtId="14" fontId="9" fillId="3" borderId="36" xfId="0" applyNumberFormat="1" applyFont="1" applyFill="1" applyBorder="1" applyAlignment="1">
      <alignment horizontal="center"/>
    </xf>
    <xf numFmtId="14" fontId="9" fillId="3" borderId="37" xfId="0" applyNumberFormat="1" applyFont="1" applyFill="1" applyBorder="1" applyAlignment="1">
      <alignment horizontal="center"/>
    </xf>
    <xf numFmtId="14" fontId="9" fillId="3" borderId="37" xfId="0" applyNumberFormat="1" applyFont="1" applyFill="1" applyBorder="1" applyAlignment="1">
      <alignment horizontal="center" wrapText="1"/>
    </xf>
    <xf numFmtId="14" fontId="9" fillId="3" borderId="38" xfId="0" applyNumberFormat="1" applyFont="1" applyFill="1" applyBorder="1" applyAlignment="1">
      <alignment horizontal="center"/>
    </xf>
    <xf numFmtId="0" fontId="9" fillId="0" borderId="0" xfId="0" applyFont="1" applyFill="1" applyAlignment="1">
      <alignment vertical="center"/>
    </xf>
    <xf numFmtId="0" fontId="9" fillId="0" borderId="35" xfId="0" applyFont="1" applyFill="1" applyBorder="1" applyAlignment="1">
      <alignment horizontal="center" wrapText="1"/>
    </xf>
    <xf numFmtId="14" fontId="9" fillId="0" borderId="32" xfId="0" applyNumberFormat="1" applyFont="1" applyFill="1" applyBorder="1" applyAlignment="1">
      <alignment horizontal="center"/>
    </xf>
    <xf numFmtId="14" fontId="9" fillId="0" borderId="32" xfId="0" applyNumberFormat="1" applyFont="1" applyFill="1" applyBorder="1" applyAlignment="1">
      <alignment horizontal="center" wrapText="1"/>
    </xf>
    <xf numFmtId="14" fontId="9" fillId="0" borderId="34" xfId="0" applyNumberFormat="1" applyFont="1" applyFill="1" applyBorder="1" applyAlignment="1">
      <alignment horizontal="center"/>
    </xf>
    <xf numFmtId="14" fontId="9" fillId="0" borderId="13" xfId="0" applyNumberFormat="1" applyFont="1" applyFill="1" applyBorder="1" applyAlignment="1">
      <alignment horizontal="center"/>
    </xf>
    <xf numFmtId="14" fontId="9" fillId="0" borderId="13" xfId="0" applyNumberFormat="1" applyFont="1" applyFill="1" applyBorder="1" applyAlignment="1">
      <alignment horizontal="center" wrapText="1"/>
    </xf>
    <xf numFmtId="14" fontId="9" fillId="0" borderId="35" xfId="0" applyNumberFormat="1" applyFont="1" applyFill="1" applyBorder="1" applyAlignment="1">
      <alignment horizontal="center"/>
    </xf>
    <xf numFmtId="0" fontId="13" fillId="0" borderId="0" xfId="0" applyFont="1" applyFill="1" applyAlignment="1">
      <alignment vertical="center"/>
    </xf>
    <xf numFmtId="0" fontId="9" fillId="4" borderId="15" xfId="0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center" vertical="center" wrapText="1"/>
    </xf>
    <xf numFmtId="0" fontId="14" fillId="4" borderId="13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14" fontId="9" fillId="0" borderId="33" xfId="0" applyNumberFormat="1" applyFont="1" applyFill="1" applyBorder="1" applyAlignment="1">
      <alignment horizontal="center" wrapText="1"/>
    </xf>
    <xf numFmtId="0" fontId="9" fillId="0" borderId="39" xfId="0" applyFont="1" applyFill="1" applyBorder="1" applyAlignment="1">
      <alignment wrapText="1"/>
    </xf>
    <xf numFmtId="0" fontId="9" fillId="0" borderId="19" xfId="0" applyFont="1" applyFill="1" applyBorder="1" applyAlignment="1">
      <alignment wrapText="1"/>
    </xf>
    <xf numFmtId="0" fontId="9" fillId="3" borderId="14" xfId="0" applyFont="1" applyFill="1" applyBorder="1" applyAlignment="1">
      <alignment horizontal="center" wrapText="1"/>
    </xf>
    <xf numFmtId="0" fontId="19" fillId="3" borderId="14" xfId="0" applyFont="1" applyFill="1" applyBorder="1" applyAlignment="1">
      <alignment horizontal="center" wrapText="1"/>
    </xf>
    <xf numFmtId="14" fontId="8" fillId="2" borderId="29" xfId="0" applyNumberFormat="1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14" fontId="17" fillId="0" borderId="13" xfId="0" applyNumberFormat="1" applyFont="1" applyBorder="1" applyAlignment="1">
      <alignment horizontal="center" wrapText="1"/>
    </xf>
    <xf numFmtId="0" fontId="9" fillId="0" borderId="34" xfId="0" applyFont="1" applyBorder="1" applyAlignment="1">
      <alignment horizontal="center"/>
    </xf>
    <xf numFmtId="0" fontId="9" fillId="0" borderId="19" xfId="0" applyFont="1" applyBorder="1" applyAlignment="1">
      <alignment wrapText="1"/>
    </xf>
    <xf numFmtId="14" fontId="17" fillId="0" borderId="14" xfId="0" applyNumberFormat="1" applyFont="1" applyBorder="1" applyAlignment="1">
      <alignment horizontal="center"/>
    </xf>
    <xf numFmtId="14" fontId="9" fillId="0" borderId="14" xfId="0" applyNumberFormat="1" applyFont="1" applyFill="1" applyBorder="1" applyAlignment="1">
      <alignment horizontal="center"/>
    </xf>
    <xf numFmtId="0" fontId="9" fillId="0" borderId="13" xfId="0" applyFont="1" applyFill="1" applyBorder="1" applyAlignment="1">
      <alignment horizontal="left"/>
    </xf>
    <xf numFmtId="14" fontId="8" fillId="2" borderId="29" xfId="0" applyNumberFormat="1" applyFont="1" applyFill="1" applyBorder="1" applyAlignment="1">
      <alignment horizontal="center" wrapText="1"/>
    </xf>
    <xf numFmtId="0" fontId="0" fillId="0" borderId="12" xfId="0" applyBorder="1" applyAlignment="1">
      <alignment horizontal="center"/>
    </xf>
    <xf numFmtId="14" fontId="8" fillId="2" borderId="30" xfId="0" applyNumberFormat="1" applyFont="1" applyFill="1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9" fillId="0" borderId="32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/>
    </xf>
    <xf numFmtId="14" fontId="9" fillId="0" borderId="14" xfId="0" applyNumberFormat="1" applyFont="1" applyBorder="1" applyAlignment="1">
      <alignment horizontal="center"/>
    </xf>
    <xf numFmtId="14" fontId="9" fillId="0" borderId="13" xfId="0" applyNumberFormat="1" applyFont="1" applyBorder="1" applyAlignment="1">
      <alignment horizontal="center" wrapText="1"/>
    </xf>
  </cellXfs>
  <cellStyles count="9">
    <cellStyle name="Komma" xfId="7" builtinId="3"/>
    <cellStyle name="Normal" xfId="0" builtinId="0"/>
    <cellStyle name="Normal 2" xfId="1" xr:uid="{F885CCD1-EB40-487C-86BF-EF96E0B76031}"/>
    <cellStyle name="Normal 3" xfId="2" xr:uid="{90046920-6A8A-4213-9EC9-DE578BA9599E}"/>
    <cellStyle name="Normal 4" xfId="3" xr:uid="{87637C4D-53E6-4A28-B0E4-5D0C78954827}"/>
    <cellStyle name="Normal 5" xfId="4" xr:uid="{D3969BA5-3462-4C25-9414-4221C0B55443}"/>
    <cellStyle name="Normal 6" xfId="5" xr:uid="{37131364-E56C-4779-90BB-CA98D1BE2EDA}"/>
    <cellStyle name="Normal 7" xfId="6" xr:uid="{CF24DB8D-37F6-44F9-9C9E-E259DF9EB51E}"/>
    <cellStyle name="Normal 8" xfId="8" xr:uid="{CCB64B7B-BA17-4451-BB32-8E6A1EAAE9E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92D787-C066-49A7-B62B-647E550E72C3}">
  <sheetPr filterMode="1">
    <pageSetUpPr fitToPage="1"/>
  </sheetPr>
  <dimension ref="A1:R217"/>
  <sheetViews>
    <sheetView tabSelected="1" zoomScale="115" zoomScaleNormal="115" workbookViewId="0">
      <pane ySplit="5" topLeftCell="A6" activePane="bottomLeft" state="frozen"/>
      <selection pane="bottomLeft" activeCell="T14" sqref="T14"/>
    </sheetView>
  </sheetViews>
  <sheetFormatPr baseColWidth="10" defaultColWidth="11.42578125" defaultRowHeight="11.25" x14ac:dyDescent="0.2"/>
  <cols>
    <col min="1" max="1" width="8.5703125" style="3" customWidth="1"/>
    <col min="2" max="2" width="36.140625" style="5" customWidth="1"/>
    <col min="3" max="3" width="22.42578125" style="152" customWidth="1"/>
    <col min="4" max="4" width="7.28515625" style="3" hidden="1" customWidth="1"/>
    <col min="5" max="5" width="17.85546875" style="2" hidden="1" customWidth="1"/>
    <col min="6" max="6" width="18.140625" style="4" hidden="1" customWidth="1"/>
    <col min="7" max="7" width="14.140625" style="4" hidden="1" customWidth="1"/>
    <col min="8" max="8" width="12.7109375" style="4" customWidth="1"/>
    <col min="9" max="10" width="12.7109375" style="21" customWidth="1"/>
    <col min="11" max="11" width="12.7109375" style="4" customWidth="1"/>
    <col min="12" max="12" width="8.42578125" style="4" hidden="1" customWidth="1"/>
    <col min="13" max="13" width="16.85546875" style="56" hidden="1" customWidth="1"/>
    <col min="14" max="14" width="9.5703125" style="2" hidden="1" customWidth="1"/>
    <col min="15" max="15" width="0" style="2" hidden="1" customWidth="1"/>
    <col min="16" max="16" width="12.42578125" style="2" hidden="1" customWidth="1"/>
    <col min="17" max="17" width="16.42578125" style="2" hidden="1" customWidth="1"/>
    <col min="18" max="18" width="0" style="2" hidden="1" customWidth="1"/>
    <col min="19" max="16384" width="11.42578125" style="2"/>
  </cols>
  <sheetData>
    <row r="1" spans="1:18" s="7" customFormat="1" ht="33.75" customHeight="1" thickBot="1" x14ac:dyDescent="0.3">
      <c r="A1" s="117" t="s">
        <v>303</v>
      </c>
      <c r="B1" s="118"/>
      <c r="C1" s="150"/>
      <c r="D1" s="16"/>
      <c r="E1" s="33"/>
      <c r="F1" s="34"/>
      <c r="G1" s="22"/>
      <c r="H1" s="122"/>
      <c r="I1" s="123"/>
      <c r="J1" s="123"/>
      <c r="K1" s="124"/>
      <c r="L1" s="10"/>
      <c r="M1" s="45"/>
      <c r="N1" s="45"/>
      <c r="O1" s="45"/>
      <c r="P1" s="45"/>
      <c r="Q1" s="45"/>
    </row>
    <row r="2" spans="1:18" s="7" customFormat="1" ht="16.5" customHeight="1" thickBot="1" x14ac:dyDescent="0.3">
      <c r="A2" s="119"/>
      <c r="B2" s="91"/>
      <c r="C2" s="151"/>
      <c r="D2" s="16"/>
      <c r="E2" s="33"/>
      <c r="F2" s="89"/>
      <c r="G2" s="90"/>
      <c r="H2" s="92"/>
      <c r="I2" s="92"/>
      <c r="J2" s="93" t="s">
        <v>302</v>
      </c>
      <c r="K2" s="125"/>
      <c r="L2" s="10"/>
      <c r="M2" s="45"/>
      <c r="N2" s="45"/>
      <c r="O2" s="45"/>
      <c r="P2" s="45"/>
      <c r="Q2" s="45"/>
    </row>
    <row r="3" spans="1:18" s="7" customFormat="1" ht="24" thickBot="1" x14ac:dyDescent="0.3">
      <c r="A3" s="120" t="s">
        <v>304</v>
      </c>
      <c r="B3" s="121" t="s">
        <v>305</v>
      </c>
      <c r="C3" s="158" t="s">
        <v>306</v>
      </c>
      <c r="D3" s="19"/>
      <c r="E3" s="27"/>
      <c r="F3" s="78" t="s">
        <v>118</v>
      </c>
      <c r="G3" s="94" t="s">
        <v>51</v>
      </c>
      <c r="H3" s="166" t="s">
        <v>7</v>
      </c>
      <c r="I3" s="166" t="s">
        <v>52</v>
      </c>
      <c r="J3" s="166" t="s">
        <v>53</v>
      </c>
      <c r="K3" s="168" t="s">
        <v>54</v>
      </c>
      <c r="L3" s="10"/>
      <c r="M3" s="46"/>
      <c r="N3" s="46"/>
      <c r="O3" s="46"/>
      <c r="P3" s="46"/>
      <c r="Q3" s="46"/>
    </row>
    <row r="4" spans="1:18" s="1" customFormat="1" ht="12.95" hidden="1" customHeight="1" x14ac:dyDescent="0.3">
      <c r="A4" s="109"/>
      <c r="B4" s="110" t="s">
        <v>0</v>
      </c>
      <c r="C4" s="111"/>
      <c r="D4" s="17"/>
      <c r="E4" s="27"/>
      <c r="F4" s="41"/>
      <c r="G4" s="19"/>
      <c r="H4" s="167"/>
      <c r="I4" s="167"/>
      <c r="J4" s="167"/>
      <c r="K4" s="169"/>
      <c r="L4" s="11" t="s">
        <v>3</v>
      </c>
      <c r="M4" s="47"/>
      <c r="N4" s="47"/>
      <c r="O4" s="47"/>
      <c r="P4" s="47"/>
      <c r="Q4" s="47"/>
    </row>
    <row r="5" spans="1:18" s="1" customFormat="1" ht="23.25" hidden="1" customHeight="1" x14ac:dyDescent="0.3">
      <c r="A5" s="102" t="s">
        <v>5</v>
      </c>
      <c r="B5" s="103" t="s">
        <v>39</v>
      </c>
      <c r="C5" s="103" t="s">
        <v>1</v>
      </c>
      <c r="D5" s="18" t="s">
        <v>4</v>
      </c>
      <c r="E5" s="27" t="s">
        <v>41</v>
      </c>
      <c r="F5" s="41"/>
      <c r="G5" s="19"/>
      <c r="H5" s="167"/>
      <c r="I5" s="167"/>
      <c r="J5" s="167"/>
      <c r="K5" s="169"/>
      <c r="L5" s="12" t="s">
        <v>2</v>
      </c>
      <c r="M5" s="48" t="s">
        <v>1</v>
      </c>
      <c r="N5" s="48" t="s">
        <v>7</v>
      </c>
      <c r="O5" s="48" t="s">
        <v>52</v>
      </c>
      <c r="P5" s="48" t="s">
        <v>53</v>
      </c>
      <c r="Q5" s="48" t="s">
        <v>54</v>
      </c>
    </row>
    <row r="6" spans="1:18" s="138" customFormat="1" ht="11.25" customHeight="1" x14ac:dyDescent="0.2">
      <c r="A6" s="126">
        <v>1101</v>
      </c>
      <c r="B6" s="154" t="s">
        <v>117</v>
      </c>
      <c r="C6" s="170" t="s">
        <v>43</v>
      </c>
      <c r="D6" s="156" t="s">
        <v>28</v>
      </c>
      <c r="E6" s="29"/>
      <c r="F6" s="38"/>
      <c r="G6" s="95"/>
      <c r="H6" s="140">
        <f>VLOOKUP(A6,'Cut off august 20'!$A$1:$L$149,8,FALSE)</f>
        <v>44081</v>
      </c>
      <c r="I6" s="140">
        <v>44119</v>
      </c>
      <c r="J6" s="141">
        <f>VLOOKUP(A6,'Cut off august 20'!$1:$1048576,10,FALSE)</f>
        <v>44154</v>
      </c>
      <c r="K6" s="153">
        <v>44166</v>
      </c>
      <c r="L6" s="9"/>
      <c r="M6" s="49" t="s">
        <v>23</v>
      </c>
      <c r="N6" s="75">
        <v>43311</v>
      </c>
      <c r="O6" s="75">
        <v>43367</v>
      </c>
      <c r="P6" s="75">
        <v>43587</v>
      </c>
      <c r="Q6" s="75">
        <v>43590</v>
      </c>
      <c r="R6" s="76">
        <v>9001</v>
      </c>
    </row>
    <row r="7" spans="1:18" s="6" customFormat="1" ht="11.25" hidden="1" customHeight="1" x14ac:dyDescent="0.2">
      <c r="A7" s="112">
        <v>2101</v>
      </c>
      <c r="B7" s="113" t="s">
        <v>97</v>
      </c>
      <c r="C7" s="114" t="s">
        <v>23</v>
      </c>
      <c r="D7" s="30" t="s">
        <v>28</v>
      </c>
      <c r="E7" s="29" t="s">
        <v>46</v>
      </c>
      <c r="F7" s="38">
        <v>34708000</v>
      </c>
      <c r="G7" s="38">
        <v>34708000</v>
      </c>
      <c r="H7" s="115">
        <v>43357</v>
      </c>
      <c r="I7" s="115">
        <v>43383</v>
      </c>
      <c r="J7" s="116">
        <v>43475</v>
      </c>
      <c r="K7" s="115">
        <v>43489</v>
      </c>
      <c r="L7" s="9">
        <v>38260</v>
      </c>
      <c r="M7" s="49" t="s">
        <v>23</v>
      </c>
      <c r="N7" s="75">
        <v>43357</v>
      </c>
      <c r="O7" s="75">
        <v>43383</v>
      </c>
      <c r="P7" s="75" t="s">
        <v>40</v>
      </c>
      <c r="Q7" s="75">
        <v>43439</v>
      </c>
      <c r="R7" s="76">
        <v>2101</v>
      </c>
    </row>
    <row r="8" spans="1:18" s="6" customFormat="1" ht="11.25" hidden="1" customHeight="1" x14ac:dyDescent="0.2">
      <c r="A8" s="36">
        <v>8201</v>
      </c>
      <c r="B8" s="37" t="s">
        <v>48</v>
      </c>
      <c r="C8" s="30" t="s">
        <v>42</v>
      </c>
      <c r="D8" s="30" t="s">
        <v>124</v>
      </c>
      <c r="E8" s="29" t="s">
        <v>45</v>
      </c>
      <c r="F8" s="38">
        <v>228029000</v>
      </c>
      <c r="G8" s="38">
        <v>193599000</v>
      </c>
      <c r="H8" s="31">
        <v>43446</v>
      </c>
      <c r="I8" s="31">
        <v>43493</v>
      </c>
      <c r="J8" s="35">
        <v>43542</v>
      </c>
      <c r="K8" s="31">
        <v>43550</v>
      </c>
      <c r="L8" s="9"/>
      <c r="M8" s="49" t="s">
        <v>32</v>
      </c>
      <c r="N8" s="75">
        <v>43446</v>
      </c>
      <c r="O8" s="75">
        <v>43493</v>
      </c>
      <c r="P8" s="75">
        <v>43542</v>
      </c>
      <c r="Q8" s="75">
        <v>43550</v>
      </c>
      <c r="R8" s="76">
        <v>2102</v>
      </c>
    </row>
    <row r="9" spans="1:18" s="6" customFormat="1" ht="11.25" hidden="1" customHeight="1" x14ac:dyDescent="0.2">
      <c r="A9" s="36">
        <v>2102</v>
      </c>
      <c r="B9" s="37" t="s">
        <v>17</v>
      </c>
      <c r="C9" s="30" t="s">
        <v>23</v>
      </c>
      <c r="D9" s="30" t="s">
        <v>28</v>
      </c>
      <c r="E9" s="29" t="s">
        <v>47</v>
      </c>
      <c r="F9" s="38">
        <v>58698000</v>
      </c>
      <c r="G9" s="38">
        <v>68495715</v>
      </c>
      <c r="H9" s="31">
        <v>43488</v>
      </c>
      <c r="I9" s="31">
        <v>43521</v>
      </c>
      <c r="J9" s="35">
        <v>43543</v>
      </c>
      <c r="K9" s="35">
        <v>43543</v>
      </c>
      <c r="L9" s="9"/>
      <c r="M9" s="49" t="s">
        <v>33</v>
      </c>
      <c r="N9" s="75">
        <v>43479</v>
      </c>
      <c r="O9" s="75">
        <v>43509</v>
      </c>
      <c r="P9" s="75">
        <v>43531</v>
      </c>
      <c r="Q9" s="75">
        <v>43538</v>
      </c>
      <c r="R9" s="6">
        <v>2103</v>
      </c>
    </row>
    <row r="10" spans="1:18" s="6" customFormat="1" ht="11.25" hidden="1" customHeight="1" x14ac:dyDescent="0.2">
      <c r="A10" s="104">
        <v>2103</v>
      </c>
      <c r="B10" s="105" t="s">
        <v>103</v>
      </c>
      <c r="C10" s="106" t="s">
        <v>23</v>
      </c>
      <c r="D10" s="30" t="s">
        <v>28</v>
      </c>
      <c r="E10" s="29" t="s">
        <v>102</v>
      </c>
      <c r="F10" s="77">
        <v>220364204</v>
      </c>
      <c r="G10" s="38">
        <v>207169568</v>
      </c>
      <c r="H10" s="107">
        <f>VLOOKUP(A10,'Cut off august 20'!$A$1:$L$149,8,FALSE)</f>
        <v>43738</v>
      </c>
      <c r="I10" s="107">
        <f>VLOOKUP(A10,'Cut off august 20'!$1:$1048576,9,FALSE)</f>
        <v>43774</v>
      </c>
      <c r="J10" s="108">
        <f>VLOOKUP(A10,'Cut off august 20'!$1:$1048576,10,FALSE)</f>
        <v>43832</v>
      </c>
      <c r="K10" s="107"/>
      <c r="L10" s="9"/>
      <c r="M10" s="49"/>
      <c r="N10" s="75"/>
      <c r="O10" s="75"/>
      <c r="P10" s="75"/>
      <c r="Q10" s="75"/>
    </row>
    <row r="11" spans="1:18" s="138" customFormat="1" ht="11.25" customHeight="1" x14ac:dyDescent="0.2">
      <c r="A11" s="127">
        <v>2201</v>
      </c>
      <c r="B11" s="155" t="s">
        <v>122</v>
      </c>
      <c r="C11" s="159" t="s">
        <v>43</v>
      </c>
      <c r="D11" s="156" t="s">
        <v>28</v>
      </c>
      <c r="E11" s="29"/>
      <c r="F11" s="77"/>
      <c r="G11" s="95"/>
      <c r="H11" s="143">
        <f>VLOOKUP(A11,'Cut off august 20'!$A$1:$L$149,8,FALSE)</f>
        <v>43968</v>
      </c>
      <c r="I11" s="143">
        <f>VLOOKUP(A11,'Cut off august 20'!$1:$1048576,9,FALSE)</f>
        <v>44091</v>
      </c>
      <c r="J11" s="144">
        <f>VLOOKUP(A11,'Cut off august 20'!$1:$1048576,10,FALSE)</f>
        <v>44131</v>
      </c>
      <c r="K11" s="145">
        <v>44256</v>
      </c>
      <c r="L11" s="9"/>
      <c r="M11" s="49" t="s">
        <v>33</v>
      </c>
      <c r="N11" s="75">
        <v>43712</v>
      </c>
      <c r="O11" s="75">
        <v>43752</v>
      </c>
      <c r="P11" s="75">
        <v>43781</v>
      </c>
      <c r="Q11" s="75">
        <v>43815</v>
      </c>
      <c r="R11" s="6">
        <v>6502</v>
      </c>
    </row>
    <row r="12" spans="1:18" s="138" customFormat="1" ht="11.25" customHeight="1" x14ac:dyDescent="0.2">
      <c r="A12" s="127">
        <v>2202</v>
      </c>
      <c r="B12" s="155" t="s">
        <v>104</v>
      </c>
      <c r="C12" s="159" t="s">
        <v>100</v>
      </c>
      <c r="D12" s="156" t="s">
        <v>28</v>
      </c>
      <c r="E12" s="29"/>
      <c r="F12" s="38"/>
      <c r="G12" s="95"/>
      <c r="H12" s="143">
        <f>VLOOKUP(A12,'Cut off august 20'!$A$1:$L$149,8,FALSE)</f>
        <v>43968</v>
      </c>
      <c r="I12" s="143">
        <f>VLOOKUP(A12,'Cut off august 20'!$1:$1048576,9,FALSE)</f>
        <v>44091</v>
      </c>
      <c r="J12" s="144">
        <f>VLOOKUP(A12,'Cut off august 20'!$1:$1048576,10,FALSE)</f>
        <v>44131</v>
      </c>
      <c r="K12" s="145">
        <v>44292</v>
      </c>
      <c r="L12" s="25"/>
      <c r="M12" s="49" t="s">
        <v>24</v>
      </c>
      <c r="N12" s="75">
        <v>44005</v>
      </c>
      <c r="O12" s="75">
        <v>44173</v>
      </c>
      <c r="P12" s="75">
        <v>44229</v>
      </c>
      <c r="Q12" s="75">
        <v>44550</v>
      </c>
      <c r="R12" s="6">
        <v>5601</v>
      </c>
    </row>
    <row r="13" spans="1:18" s="138" customFormat="1" ht="11.25" customHeight="1" x14ac:dyDescent="0.2">
      <c r="A13" s="127">
        <v>2203</v>
      </c>
      <c r="B13" s="155" t="s">
        <v>105</v>
      </c>
      <c r="C13" s="159" t="s">
        <v>320</v>
      </c>
      <c r="D13" s="156" t="s">
        <v>28</v>
      </c>
      <c r="E13" s="29"/>
      <c r="F13" s="38"/>
      <c r="G13" s="95"/>
      <c r="H13" s="143">
        <f>VLOOKUP(A13,'Cut off august 20'!$A$1:$L$149,8,FALSE)</f>
        <v>44074</v>
      </c>
      <c r="I13" s="143">
        <f>VLOOKUP(A13,'Cut off august 20'!$1:$1048576,9,FALSE)</f>
        <v>44119</v>
      </c>
      <c r="J13" s="144">
        <f>VLOOKUP(A13,'Cut off august 20'!$1:$1048576,10,FALSE)</f>
        <v>44145</v>
      </c>
      <c r="K13" s="145">
        <v>44410</v>
      </c>
      <c r="L13" s="25"/>
      <c r="M13" s="49"/>
      <c r="N13" s="75"/>
      <c r="O13" s="75"/>
      <c r="P13" s="75"/>
      <c r="Q13" s="75"/>
      <c r="R13" s="6">
        <v>6201</v>
      </c>
    </row>
    <row r="14" spans="1:18" s="138" customFormat="1" ht="24.75" customHeight="1" x14ac:dyDescent="0.2">
      <c r="A14" s="127">
        <v>2301</v>
      </c>
      <c r="B14" s="155" t="s">
        <v>324</v>
      </c>
      <c r="C14" s="159" t="s">
        <v>100</v>
      </c>
      <c r="D14" s="156" t="s">
        <v>28</v>
      </c>
      <c r="E14" s="29"/>
      <c r="F14" s="38"/>
      <c r="G14" s="95"/>
      <c r="H14" s="143">
        <f>VLOOKUP(A14,'Cut off august 20'!$A$1:$L$149,8,FALSE)</f>
        <v>44207</v>
      </c>
      <c r="I14" s="143">
        <f>VLOOKUP(A14,'Cut off august 20'!$1:$1048576,9,FALSE)</f>
        <v>44263</v>
      </c>
      <c r="J14" s="144">
        <f>VLOOKUP(A14,'Cut off august 20'!$1:$1048576,10,FALSE)</f>
        <v>44309</v>
      </c>
      <c r="K14" s="145">
        <v>44309</v>
      </c>
      <c r="L14" s="8"/>
      <c r="M14" s="49" t="s">
        <v>24</v>
      </c>
      <c r="N14" s="75">
        <v>43837</v>
      </c>
      <c r="O14" s="75">
        <v>43991</v>
      </c>
      <c r="P14" s="75">
        <v>44064</v>
      </c>
      <c r="Q14" s="75">
        <v>44133</v>
      </c>
      <c r="R14" s="6">
        <v>1101</v>
      </c>
    </row>
    <row r="15" spans="1:18" s="138" customFormat="1" ht="22.5" customHeight="1" x14ac:dyDescent="0.2">
      <c r="A15" s="127">
        <v>2711</v>
      </c>
      <c r="B15" s="155" t="s">
        <v>338</v>
      </c>
      <c r="C15" s="159" t="s">
        <v>43</v>
      </c>
      <c r="D15" s="156" t="s">
        <v>28</v>
      </c>
      <c r="E15" s="29"/>
      <c r="F15" s="39"/>
      <c r="G15" s="96"/>
      <c r="H15" s="143"/>
      <c r="I15" s="143"/>
      <c r="J15" s="144"/>
      <c r="K15" s="145">
        <v>44865</v>
      </c>
      <c r="L15" s="9"/>
      <c r="M15" s="49" t="s">
        <v>35</v>
      </c>
      <c r="N15" s="75">
        <v>43913</v>
      </c>
      <c r="O15" s="75">
        <v>43997</v>
      </c>
      <c r="P15" s="75">
        <v>44063</v>
      </c>
      <c r="Q15" s="75">
        <v>44174</v>
      </c>
      <c r="R15" s="6">
        <v>2201</v>
      </c>
    </row>
    <row r="16" spans="1:18" s="138" customFormat="1" ht="11.25" customHeight="1" x14ac:dyDescent="0.2">
      <c r="A16" s="127">
        <v>2701</v>
      </c>
      <c r="B16" s="155" t="s">
        <v>106</v>
      </c>
      <c r="C16" s="159" t="s">
        <v>43</v>
      </c>
      <c r="D16" s="156" t="s">
        <v>28</v>
      </c>
      <c r="E16" s="29"/>
      <c r="F16" s="39"/>
      <c r="G16" s="96"/>
      <c r="H16" s="143" t="s">
        <v>321</v>
      </c>
      <c r="I16" s="143">
        <f>VLOOKUP(A16,'Cut off august 20'!$1:$1048576,9,FALSE)</f>
        <v>44628</v>
      </c>
      <c r="J16" s="144">
        <f>VLOOKUP(A16,'Cut off august 20'!$1:$1048576,10,FALSE)</f>
        <v>44676</v>
      </c>
      <c r="K16" s="145">
        <v>44816</v>
      </c>
      <c r="L16" s="9"/>
      <c r="M16" s="49"/>
      <c r="N16" s="75"/>
      <c r="O16" s="75"/>
      <c r="P16" s="75"/>
      <c r="Q16" s="75"/>
      <c r="R16" s="6"/>
    </row>
    <row r="17" spans="1:18" s="138" customFormat="1" ht="11.25" customHeight="1" x14ac:dyDescent="0.2">
      <c r="A17" s="127">
        <v>2704</v>
      </c>
      <c r="B17" s="155" t="s">
        <v>339</v>
      </c>
      <c r="C17" s="159"/>
      <c r="D17" s="156" t="s">
        <v>56</v>
      </c>
      <c r="E17" s="29"/>
      <c r="F17" s="39"/>
      <c r="G17" s="96"/>
      <c r="H17" s="143"/>
      <c r="I17" s="143"/>
      <c r="J17" s="144"/>
      <c r="K17" s="145">
        <v>44655</v>
      </c>
      <c r="L17" s="8"/>
      <c r="M17" s="49" t="s">
        <v>26</v>
      </c>
      <c r="N17" s="75">
        <v>43879</v>
      </c>
      <c r="O17" s="75">
        <v>44061</v>
      </c>
      <c r="P17" s="75">
        <v>44106</v>
      </c>
      <c r="Q17" s="75">
        <v>44113</v>
      </c>
      <c r="R17" s="6">
        <v>4601</v>
      </c>
    </row>
    <row r="18" spans="1:18" s="138" customFormat="1" ht="11.25" customHeight="1" x14ac:dyDescent="0.2">
      <c r="A18" s="127">
        <v>7201</v>
      </c>
      <c r="B18" s="155" t="s">
        <v>19</v>
      </c>
      <c r="C18" s="159" t="s">
        <v>23</v>
      </c>
      <c r="D18" s="156" t="s">
        <v>28</v>
      </c>
      <c r="E18" s="29"/>
      <c r="F18" s="39"/>
      <c r="G18" s="96"/>
      <c r="H18" s="143">
        <f>VLOOKUP(A18,'Cut off august 20'!$A$1:$L$149,8,FALSE)</f>
        <v>44372</v>
      </c>
      <c r="I18" s="143">
        <f>VLOOKUP(A18,'Cut off august 20'!$1:$1048576,9,FALSE)</f>
        <v>44456</v>
      </c>
      <c r="J18" s="144">
        <f>VLOOKUP(A18,'Cut off august 20'!$1:$1048576,10,FALSE)</f>
        <v>44496</v>
      </c>
      <c r="K18" s="145">
        <v>44524</v>
      </c>
      <c r="L18" s="8"/>
      <c r="M18" s="49" t="s">
        <v>26</v>
      </c>
      <c r="N18" s="75">
        <v>43879</v>
      </c>
      <c r="O18" s="75">
        <v>44061</v>
      </c>
      <c r="P18" s="75">
        <v>44106</v>
      </c>
      <c r="Q18" s="75">
        <v>44113</v>
      </c>
      <c r="R18" s="6">
        <v>2203</v>
      </c>
    </row>
    <row r="19" spans="1:18" s="138" customFormat="1" ht="11.25" customHeight="1" x14ac:dyDescent="0.2">
      <c r="A19" s="127">
        <v>3101</v>
      </c>
      <c r="B19" s="155" t="s">
        <v>55</v>
      </c>
      <c r="C19" s="159" t="s">
        <v>100</v>
      </c>
      <c r="D19" s="156" t="s">
        <v>56</v>
      </c>
      <c r="E19" s="29"/>
      <c r="F19" s="32"/>
      <c r="G19" s="97"/>
      <c r="H19" s="143">
        <f>VLOOKUP(A19,'Cut off august 20'!$A$1:$L$149,8,FALSE)</f>
        <v>44211</v>
      </c>
      <c r="I19" s="143">
        <f>VLOOKUP(A19,'Cut off august 20'!$1:$1048576,9,FALSE)</f>
        <v>44256</v>
      </c>
      <c r="J19" s="144">
        <f>VLOOKUP(A19,'Cut off august 20'!$1:$1048576,10,FALSE)</f>
        <v>44302</v>
      </c>
      <c r="K19" s="145">
        <v>44351</v>
      </c>
      <c r="L19" s="9"/>
      <c r="M19" s="49" t="s">
        <v>26</v>
      </c>
      <c r="N19" s="75">
        <v>43879</v>
      </c>
      <c r="O19" s="75">
        <v>44061</v>
      </c>
      <c r="P19" s="75">
        <v>44106</v>
      </c>
      <c r="Q19" s="75">
        <v>44113</v>
      </c>
      <c r="R19" s="6">
        <v>2703</v>
      </c>
    </row>
    <row r="20" spans="1:18" s="138" customFormat="1" ht="11.25" customHeight="1" x14ac:dyDescent="0.2">
      <c r="A20" s="127">
        <v>3201</v>
      </c>
      <c r="B20" s="155" t="s">
        <v>107</v>
      </c>
      <c r="C20" s="159" t="s">
        <v>100</v>
      </c>
      <c r="D20" s="156" t="s">
        <v>56</v>
      </c>
      <c r="E20" s="29"/>
      <c r="F20" s="32"/>
      <c r="G20" s="97"/>
      <c r="H20" s="143">
        <f>VLOOKUP(A20,'Cut off august 20'!$A$1:$L$149,8,FALSE)</f>
        <v>44174</v>
      </c>
      <c r="I20" s="143">
        <f>VLOOKUP(A20,'Cut off august 20'!$1:$1048576,9,FALSE)</f>
        <v>44228</v>
      </c>
      <c r="J20" s="144">
        <f>VLOOKUP(A20,'Cut off august 20'!$1:$1048576,10,FALSE)</f>
        <v>44266</v>
      </c>
      <c r="K20" s="145">
        <v>44364</v>
      </c>
      <c r="L20" s="9"/>
      <c r="M20" s="49"/>
      <c r="N20" s="75"/>
      <c r="O20" s="75"/>
      <c r="P20" s="75"/>
      <c r="Q20" s="75"/>
      <c r="R20" s="6"/>
    </row>
    <row r="21" spans="1:18" s="138" customFormat="1" ht="11.25" customHeight="1" x14ac:dyDescent="0.2">
      <c r="A21" s="127">
        <v>3301</v>
      </c>
      <c r="B21" s="155" t="s">
        <v>98</v>
      </c>
      <c r="C21" s="159" t="s">
        <v>100</v>
      </c>
      <c r="D21" s="156" t="s">
        <v>56</v>
      </c>
      <c r="E21" s="29"/>
      <c r="F21" s="31"/>
      <c r="G21" s="97"/>
      <c r="H21" s="143">
        <f>VLOOKUP(A21,'Cut off august 20'!$A$1:$L$149,8,FALSE)</f>
        <v>44174</v>
      </c>
      <c r="I21" s="143">
        <f>VLOOKUP(A21,'Cut off august 20'!$1:$1048576,9,FALSE)</f>
        <v>44228</v>
      </c>
      <c r="J21" s="144">
        <f>VLOOKUP(A21,'Cut off august 20'!$1:$1048576,10,FALSE)</f>
        <v>44266</v>
      </c>
      <c r="K21" s="145">
        <v>44351</v>
      </c>
      <c r="L21" s="9"/>
      <c r="M21" s="49" t="s">
        <v>26</v>
      </c>
      <c r="N21" s="75">
        <v>43879</v>
      </c>
      <c r="O21" s="75">
        <v>44061</v>
      </c>
      <c r="P21" s="75">
        <v>44106</v>
      </c>
      <c r="Q21" s="75">
        <v>44113</v>
      </c>
      <c r="R21" s="6"/>
    </row>
    <row r="22" spans="1:18" s="138" customFormat="1" ht="11.25" customHeight="1" x14ac:dyDescent="0.2">
      <c r="A22" s="127">
        <v>3401</v>
      </c>
      <c r="B22" s="155" t="s">
        <v>108</v>
      </c>
      <c r="C22" s="159" t="s">
        <v>100</v>
      </c>
      <c r="D22" s="156" t="s">
        <v>56</v>
      </c>
      <c r="E22" s="29"/>
      <c r="F22" s="31"/>
      <c r="G22" s="98"/>
      <c r="H22" s="143">
        <f>VLOOKUP(A22,'Cut off august 20'!$A$1:$L$149,8,FALSE)</f>
        <v>44211</v>
      </c>
      <c r="I22" s="143">
        <f>VLOOKUP(A22,'Cut off august 20'!$1:$1048576,9,FALSE)</f>
        <v>44256</v>
      </c>
      <c r="J22" s="144">
        <f>VLOOKUP(A22,'Cut off august 20'!$1:$1048576,10,FALSE)</f>
        <v>44302</v>
      </c>
      <c r="K22" s="145">
        <v>44420</v>
      </c>
      <c r="L22" s="9"/>
      <c r="M22" s="49" t="s">
        <v>27</v>
      </c>
      <c r="N22" s="75">
        <v>43907</v>
      </c>
      <c r="O22" s="75">
        <v>44089</v>
      </c>
      <c r="P22" s="75">
        <v>44134</v>
      </c>
      <c r="Q22" s="75">
        <v>44200</v>
      </c>
      <c r="R22" s="6"/>
    </row>
    <row r="23" spans="1:18" s="138" customFormat="1" ht="11.25" customHeight="1" x14ac:dyDescent="0.2">
      <c r="A23" s="127">
        <v>3501</v>
      </c>
      <c r="B23" s="155" t="s">
        <v>20</v>
      </c>
      <c r="C23" s="159" t="s">
        <v>100</v>
      </c>
      <c r="D23" s="156" t="s">
        <v>56</v>
      </c>
      <c r="E23" s="29"/>
      <c r="F23" s="31"/>
      <c r="G23" s="98"/>
      <c r="H23" s="143">
        <f>VLOOKUP(A23,'Cut off august 20'!$A$1:$L$149,8,FALSE)</f>
        <v>44144</v>
      </c>
      <c r="I23" s="143">
        <f>VLOOKUP(A23,'Cut off august 20'!$1:$1048576,9,FALSE)</f>
        <v>44186</v>
      </c>
      <c r="J23" s="144">
        <f>VLOOKUP(A23,'Cut off august 20'!$1:$1048576,10,FALSE)</f>
        <v>44256</v>
      </c>
      <c r="K23" s="145">
        <v>44417</v>
      </c>
      <c r="L23" s="9"/>
      <c r="M23" s="49" t="s">
        <v>27</v>
      </c>
      <c r="N23" s="75">
        <v>43819</v>
      </c>
      <c r="O23" s="75">
        <v>43985</v>
      </c>
      <c r="P23" s="75">
        <v>44060</v>
      </c>
      <c r="Q23" s="75">
        <v>44113</v>
      </c>
      <c r="R23" s="6"/>
    </row>
    <row r="24" spans="1:18" s="138" customFormat="1" ht="11.25" customHeight="1" x14ac:dyDescent="0.2">
      <c r="A24" s="127">
        <v>3502</v>
      </c>
      <c r="B24" s="155" t="s">
        <v>109</v>
      </c>
      <c r="C24" s="159" t="s">
        <v>100</v>
      </c>
      <c r="D24" s="156" t="s">
        <v>56</v>
      </c>
      <c r="E24" s="29"/>
      <c r="F24" s="31"/>
      <c r="G24" s="98"/>
      <c r="H24" s="143">
        <f>VLOOKUP(A24,'Cut off august 20'!$A$1:$L$149,8,FALSE)</f>
        <v>44211</v>
      </c>
      <c r="I24" s="143">
        <f>VLOOKUP(A24,'Cut off august 20'!$1:$1048576,9,FALSE)</f>
        <v>44256</v>
      </c>
      <c r="J24" s="144">
        <f>VLOOKUP(A24,'Cut off august 20'!$1:$1048576,10,FALSE)</f>
        <v>44302</v>
      </c>
      <c r="K24" s="145">
        <v>44427</v>
      </c>
      <c r="L24" s="9"/>
      <c r="M24" s="49"/>
      <c r="N24" s="75"/>
      <c r="O24" s="75"/>
      <c r="P24" s="75"/>
      <c r="Q24" s="75"/>
      <c r="R24" s="6"/>
    </row>
    <row r="25" spans="1:18" s="138" customFormat="1" ht="11.25" customHeight="1" x14ac:dyDescent="0.2">
      <c r="A25" s="127">
        <v>3601</v>
      </c>
      <c r="B25" s="155" t="s">
        <v>21</v>
      </c>
      <c r="C25" s="159" t="s">
        <v>100</v>
      </c>
      <c r="D25" s="156" t="s">
        <v>56</v>
      </c>
      <c r="E25" s="29"/>
      <c r="F25" s="31"/>
      <c r="G25" s="98"/>
      <c r="H25" s="143">
        <f>VLOOKUP(A25,'Cut off august 20'!$A$1:$L$149,8,FALSE)</f>
        <v>44236</v>
      </c>
      <c r="I25" s="143">
        <f>VLOOKUP(A25,'Cut off august 20'!$1:$1048576,9,FALSE)</f>
        <v>44271</v>
      </c>
      <c r="J25" s="144">
        <f>VLOOKUP(A25,'Cut off august 20'!$1:$1048576,10,FALSE)</f>
        <v>44305</v>
      </c>
      <c r="K25" s="145">
        <v>44351</v>
      </c>
      <c r="L25" s="9"/>
      <c r="M25" s="49"/>
      <c r="N25" s="75"/>
      <c r="O25" s="75"/>
      <c r="P25" s="75"/>
      <c r="Q25" s="75"/>
      <c r="R25" s="6"/>
    </row>
    <row r="26" spans="1:18" s="138" customFormat="1" ht="11.25" customHeight="1" x14ac:dyDescent="0.2">
      <c r="A26" s="127">
        <v>3701</v>
      </c>
      <c r="B26" s="155" t="s">
        <v>110</v>
      </c>
      <c r="C26" s="159" t="s">
        <v>100</v>
      </c>
      <c r="D26" s="156" t="s">
        <v>56</v>
      </c>
      <c r="E26" s="29"/>
      <c r="F26" s="31"/>
      <c r="G26" s="98"/>
      <c r="H26" s="143">
        <f>VLOOKUP(A26,'Cut off august 20'!$A$1:$L$149,8,FALSE)</f>
        <v>44211</v>
      </c>
      <c r="I26" s="143">
        <f>VLOOKUP(A26,'Cut off august 20'!$1:$1048576,9,FALSE)</f>
        <v>44256</v>
      </c>
      <c r="J26" s="144">
        <f>VLOOKUP(A26,'Cut off august 20'!$1:$1048576,10,FALSE)</f>
        <v>44302</v>
      </c>
      <c r="K26" s="145">
        <v>44427</v>
      </c>
      <c r="L26" s="9"/>
      <c r="M26" s="49"/>
      <c r="N26" s="75"/>
      <c r="O26" s="75"/>
      <c r="P26" s="75"/>
      <c r="Q26" s="75"/>
      <c r="R26" s="6"/>
    </row>
    <row r="27" spans="1:18" s="138" customFormat="1" ht="11.25" customHeight="1" x14ac:dyDescent="0.2">
      <c r="A27" s="127">
        <v>6301</v>
      </c>
      <c r="B27" s="155" t="s">
        <v>18</v>
      </c>
      <c r="C27" s="159" t="s">
        <v>44</v>
      </c>
      <c r="D27" s="156" t="s">
        <v>56</v>
      </c>
      <c r="E27" s="29"/>
      <c r="F27" s="31"/>
      <c r="G27" s="98"/>
      <c r="H27" s="143">
        <v>44120</v>
      </c>
      <c r="I27" s="143">
        <v>44183</v>
      </c>
      <c r="J27" s="144">
        <v>44239</v>
      </c>
      <c r="K27" s="145">
        <v>44327</v>
      </c>
      <c r="L27" s="9"/>
      <c r="M27" s="49" t="s">
        <v>26</v>
      </c>
      <c r="N27" s="75">
        <v>43819</v>
      </c>
      <c r="O27" s="75">
        <v>43985</v>
      </c>
      <c r="P27" s="75">
        <v>44060</v>
      </c>
      <c r="Q27" s="75">
        <v>44113</v>
      </c>
      <c r="R27" s="6"/>
    </row>
    <row r="28" spans="1:18" s="6" customFormat="1" ht="11.25" hidden="1" customHeight="1" x14ac:dyDescent="0.2">
      <c r="A28" s="127">
        <v>6501</v>
      </c>
      <c r="B28" s="37" t="s">
        <v>111</v>
      </c>
      <c r="C28" s="128" t="s">
        <v>23</v>
      </c>
      <c r="D28" s="30" t="s">
        <v>56</v>
      </c>
      <c r="E28" s="29"/>
      <c r="F28" s="88">
        <v>13262568</v>
      </c>
      <c r="G28" s="99">
        <v>11712750</v>
      </c>
      <c r="H28" s="132">
        <f>VLOOKUP(A28,'Cut off august 20'!$A$1:$L$149,8,FALSE)</f>
        <v>43954</v>
      </c>
      <c r="I28" s="31">
        <f>VLOOKUP(A28,'Cut off august 20'!$1:$1048576,9,FALSE)</f>
        <v>43985</v>
      </c>
      <c r="J28" s="35">
        <f>VLOOKUP(A28,'Cut off august 20'!$1:$1048576,10,FALSE)</f>
        <v>44067</v>
      </c>
      <c r="K28" s="133">
        <v>44351</v>
      </c>
      <c r="L28" s="9"/>
      <c r="M28" s="49"/>
      <c r="N28" s="75"/>
      <c r="O28" s="75"/>
      <c r="P28" s="75"/>
      <c r="Q28" s="75"/>
    </row>
    <row r="29" spans="1:18" s="138" customFormat="1" ht="11.25" customHeight="1" x14ac:dyDescent="0.2">
      <c r="A29" s="127">
        <v>4001</v>
      </c>
      <c r="B29" s="155" t="s">
        <v>177</v>
      </c>
      <c r="C29" s="159" t="s">
        <v>100</v>
      </c>
      <c r="D29" s="156" t="s">
        <v>29</v>
      </c>
      <c r="E29" s="29"/>
      <c r="F29" s="31"/>
      <c r="G29" s="98"/>
      <c r="H29" s="143">
        <f>VLOOKUP(A29,'Cut off august 20'!$A$1:$L$149,8,FALSE)</f>
        <v>44207</v>
      </c>
      <c r="I29" s="143">
        <f>VLOOKUP(A29,'Cut off august 20'!$1:$1048576,9,FALSE)</f>
        <v>44328</v>
      </c>
      <c r="J29" s="144">
        <f>VLOOKUP(A29,'Cut off august 20'!$1:$1048576,10,FALSE)</f>
        <v>44421</v>
      </c>
      <c r="K29" s="145">
        <v>44463</v>
      </c>
      <c r="L29" s="9"/>
      <c r="M29" s="49"/>
      <c r="N29" s="75"/>
      <c r="O29" s="75"/>
      <c r="P29" s="75"/>
      <c r="Q29" s="75"/>
      <c r="R29" s="6"/>
    </row>
    <row r="30" spans="1:18" s="138" customFormat="1" ht="11.25" customHeight="1" x14ac:dyDescent="0.2">
      <c r="A30" s="127">
        <v>4101</v>
      </c>
      <c r="B30" s="155" t="s">
        <v>112</v>
      </c>
      <c r="C30" s="159" t="s">
        <v>325</v>
      </c>
      <c r="D30" s="156" t="s">
        <v>29</v>
      </c>
      <c r="E30" s="29"/>
      <c r="F30" s="38"/>
      <c r="G30" s="95"/>
      <c r="H30" s="143">
        <f>VLOOKUP(A30,'Cut off august 20'!$A$1:$L$149,8,FALSE)</f>
        <v>44180</v>
      </c>
      <c r="I30" s="143">
        <f>VLOOKUP(A30,'Cut off august 20'!$1:$1048576,9,FALSE)</f>
        <v>44266</v>
      </c>
      <c r="J30" s="144">
        <f>VLOOKUP(A30,'Cut off august 20'!$1:$1048576,10,FALSE)</f>
        <v>44319</v>
      </c>
      <c r="K30" s="145">
        <v>44511</v>
      </c>
      <c r="L30" s="9">
        <v>38260</v>
      </c>
      <c r="M30" s="49" t="s">
        <v>34</v>
      </c>
      <c r="N30" s="75">
        <v>43889</v>
      </c>
      <c r="O30" s="75">
        <v>43941</v>
      </c>
      <c r="P30" s="75">
        <v>43978</v>
      </c>
      <c r="Q30" s="75">
        <v>44005</v>
      </c>
      <c r="R30" s="6"/>
    </row>
    <row r="31" spans="1:18" s="138" customFormat="1" ht="11.25" customHeight="1" x14ac:dyDescent="0.2">
      <c r="A31" s="127">
        <v>4201</v>
      </c>
      <c r="B31" s="155" t="s">
        <v>307</v>
      </c>
      <c r="C31" s="171" t="s">
        <v>326</v>
      </c>
      <c r="D31" s="156" t="s">
        <v>29</v>
      </c>
      <c r="E31" s="29"/>
      <c r="F31" s="31"/>
      <c r="G31" s="98"/>
      <c r="H31" s="143"/>
      <c r="I31" s="143"/>
      <c r="J31" s="144">
        <f>VLOOKUP(A31,'Cut off august 20'!$1:$1048576,10,FALSE)</f>
        <v>44564</v>
      </c>
      <c r="K31" s="145">
        <v>44564</v>
      </c>
      <c r="L31" s="9"/>
      <c r="M31" s="49" t="s">
        <v>24</v>
      </c>
      <c r="N31" s="75">
        <v>43901</v>
      </c>
      <c r="O31" s="75">
        <v>44083</v>
      </c>
      <c r="P31" s="75">
        <v>44130</v>
      </c>
      <c r="Q31" s="75">
        <v>44155</v>
      </c>
      <c r="R31" s="6"/>
    </row>
    <row r="32" spans="1:18" s="138" customFormat="1" ht="11.25" customHeight="1" x14ac:dyDescent="0.2">
      <c r="A32" s="127">
        <v>4401</v>
      </c>
      <c r="B32" s="155" t="s">
        <v>340</v>
      </c>
      <c r="C32" s="159" t="s">
        <v>325</v>
      </c>
      <c r="D32" s="157" t="s">
        <v>29</v>
      </c>
      <c r="E32" s="29"/>
      <c r="F32" s="31"/>
      <c r="G32" s="98"/>
      <c r="H32" s="143">
        <f>VLOOKUP(A32,'Cut off august 20'!$A$1:$L$149,8,FALSE)</f>
        <v>44180</v>
      </c>
      <c r="I32" s="143">
        <f>VLOOKUP(A32,'Cut off august 20'!$1:$1048576,9,FALSE)</f>
        <v>44266</v>
      </c>
      <c r="J32" s="144">
        <f>VLOOKUP(A32,'Cut off august 20'!$1:$1048576,10,FALSE)</f>
        <v>44319</v>
      </c>
      <c r="K32" s="145">
        <v>44440</v>
      </c>
      <c r="L32" s="9"/>
      <c r="M32" s="49" t="s">
        <v>24</v>
      </c>
      <c r="N32" s="75">
        <v>43901</v>
      </c>
      <c r="O32" s="75">
        <v>44083</v>
      </c>
      <c r="P32" s="75">
        <v>44130</v>
      </c>
      <c r="Q32" s="75">
        <v>44155</v>
      </c>
      <c r="R32" s="6"/>
    </row>
    <row r="33" spans="1:18" s="146" customFormat="1" ht="11.25" customHeight="1" x14ac:dyDescent="0.2">
      <c r="A33" s="127">
        <v>4601</v>
      </c>
      <c r="B33" s="155" t="s">
        <v>113</v>
      </c>
      <c r="C33" s="159" t="s">
        <v>44</v>
      </c>
      <c r="D33" s="156" t="s">
        <v>29</v>
      </c>
      <c r="E33" s="29"/>
      <c r="F33" s="31"/>
      <c r="G33" s="98"/>
      <c r="H33" s="143">
        <f>VLOOKUP(A33,'Cut off august 20'!$A$1:$L$149,8,FALSE)</f>
        <v>44222</v>
      </c>
      <c r="I33" s="143">
        <f>VLOOKUP(A33,'Cut off august 20'!$1:$1048576,9,FALSE)</f>
        <v>44327</v>
      </c>
      <c r="J33" s="144">
        <f>VLOOKUP(A33,'Cut off august 20'!$1:$1048576,10,FALSE)</f>
        <v>44379</v>
      </c>
      <c r="K33" s="145">
        <v>44603</v>
      </c>
      <c r="L33" s="9"/>
      <c r="M33" s="49" t="s">
        <v>26</v>
      </c>
      <c r="N33" s="75">
        <v>43915</v>
      </c>
      <c r="O33" s="75">
        <v>44097</v>
      </c>
      <c r="P33" s="75">
        <v>44144</v>
      </c>
      <c r="Q33" s="75">
        <v>44474</v>
      </c>
      <c r="R33" s="26"/>
    </row>
    <row r="34" spans="1:18" s="138" customFormat="1" ht="11.25" customHeight="1" x14ac:dyDescent="0.2">
      <c r="A34" s="127">
        <v>5601</v>
      </c>
      <c r="B34" s="155" t="s">
        <v>114</v>
      </c>
      <c r="C34" s="159" t="s">
        <v>23</v>
      </c>
      <c r="D34" s="156" t="s">
        <v>29</v>
      </c>
      <c r="E34" s="29"/>
      <c r="F34" s="31"/>
      <c r="G34" s="98"/>
      <c r="H34" s="143">
        <f>VLOOKUP(A34,'Cut off august 20'!$A$1:$L$149,8,FALSE)</f>
        <v>43900</v>
      </c>
      <c r="I34" s="143">
        <f>VLOOKUP(A34,'Cut off august 20'!$1:$1048576,9,FALSE)</f>
        <v>44090</v>
      </c>
      <c r="J34" s="144">
        <f>VLOOKUP(A34,'Cut off august 20'!$1:$1048576,10,FALSE)</f>
        <v>44155</v>
      </c>
      <c r="K34" s="145">
        <v>44463</v>
      </c>
      <c r="L34" s="25"/>
      <c r="M34" s="49" t="s">
        <v>37</v>
      </c>
      <c r="N34" s="75">
        <v>43976</v>
      </c>
      <c r="O34" s="75">
        <v>44047</v>
      </c>
      <c r="P34" s="75">
        <v>44071</v>
      </c>
      <c r="Q34" s="75">
        <v>44098</v>
      </c>
      <c r="R34" s="6"/>
    </row>
    <row r="35" spans="1:18" s="138" customFormat="1" ht="11.25" hidden="1" customHeight="1" x14ac:dyDescent="0.2">
      <c r="A35" s="127">
        <v>6201</v>
      </c>
      <c r="B35" s="37" t="s">
        <v>99</v>
      </c>
      <c r="C35" s="139" t="s">
        <v>43</v>
      </c>
      <c r="D35" s="30" t="s">
        <v>29</v>
      </c>
      <c r="E35" s="29"/>
      <c r="F35" s="88">
        <v>16829187</v>
      </c>
      <c r="G35" s="99">
        <v>19263500</v>
      </c>
      <c r="H35" s="142">
        <f>VLOOKUP(A35,'Cut off august 20'!$A$1:$L$149,8,FALSE)</f>
        <v>43872</v>
      </c>
      <c r="I35" s="143">
        <f>VLOOKUP(A35,'Cut off august 20'!$1:$1048576,9,FALSE)</f>
        <v>43994</v>
      </c>
      <c r="J35" s="144">
        <f>VLOOKUP(A35,'Cut off august 20'!$1:$1048576,10,FALSE)</f>
        <v>44063</v>
      </c>
      <c r="K35" s="145"/>
      <c r="L35" s="9"/>
      <c r="M35" s="49" t="s">
        <v>37</v>
      </c>
      <c r="N35" s="75">
        <v>43976</v>
      </c>
      <c r="O35" s="75">
        <v>44047</v>
      </c>
      <c r="P35" s="75">
        <v>44071</v>
      </c>
      <c r="Q35" s="75">
        <v>44098</v>
      </c>
      <c r="R35" s="6"/>
    </row>
    <row r="36" spans="1:18" s="138" customFormat="1" ht="11.25" customHeight="1" x14ac:dyDescent="0.2">
      <c r="A36" s="127">
        <v>5001</v>
      </c>
      <c r="B36" s="155" t="s">
        <v>308</v>
      </c>
      <c r="C36" s="159"/>
      <c r="D36" s="156"/>
      <c r="E36" s="29"/>
      <c r="F36" s="88"/>
      <c r="G36" s="99"/>
      <c r="H36" s="143">
        <v>44176</v>
      </c>
      <c r="I36" s="143">
        <v>44264</v>
      </c>
      <c r="J36" s="144">
        <v>44316</v>
      </c>
      <c r="K36" s="145">
        <v>44526</v>
      </c>
      <c r="L36" s="9"/>
      <c r="M36" s="49"/>
      <c r="N36" s="75"/>
      <c r="O36" s="75"/>
      <c r="P36" s="75"/>
      <c r="Q36" s="75"/>
      <c r="R36" s="6"/>
    </row>
    <row r="37" spans="1:18" s="138" customFormat="1" ht="11.25" customHeight="1" x14ac:dyDescent="0.2">
      <c r="A37" s="127">
        <v>5201</v>
      </c>
      <c r="B37" s="155" t="s">
        <v>22</v>
      </c>
      <c r="C37" s="159"/>
      <c r="D37" s="156" t="s">
        <v>30</v>
      </c>
      <c r="E37" s="29"/>
      <c r="F37" s="31"/>
      <c r="G37" s="98"/>
      <c r="H37" s="143">
        <f>VLOOKUP(A37,'Cut off august 20'!$A$1:$L$149,8,FALSE)</f>
        <v>44239</v>
      </c>
      <c r="I37" s="143">
        <f>VLOOKUP(A37,'Cut off august 20'!$1:$1048576,9,FALSE)</f>
        <v>44354</v>
      </c>
      <c r="J37" s="144">
        <f>VLOOKUP(A37,'Cut off august 20'!$1:$1048576,10,FALSE)</f>
        <v>44420</v>
      </c>
      <c r="K37" s="145">
        <v>44473</v>
      </c>
      <c r="L37" s="9"/>
      <c r="M37" s="49"/>
      <c r="N37" s="75"/>
      <c r="O37" s="75"/>
      <c r="P37" s="75"/>
      <c r="Q37" s="75"/>
      <c r="R37" s="6"/>
    </row>
    <row r="38" spans="1:18" s="138" customFormat="1" x14ac:dyDescent="0.2">
      <c r="A38" s="127">
        <v>5901</v>
      </c>
      <c r="B38" s="155" t="s">
        <v>309</v>
      </c>
      <c r="C38" s="159" t="s">
        <v>322</v>
      </c>
      <c r="D38" s="156" t="s">
        <v>30</v>
      </c>
      <c r="E38" s="29"/>
      <c r="F38" s="31"/>
      <c r="G38" s="98"/>
      <c r="H38" s="143">
        <f>VLOOKUP(A38,'Cut off august 20'!$A$1:$L$149,8,FALSE)</f>
        <v>44474</v>
      </c>
      <c r="I38" s="143">
        <f>VLOOKUP(A38,'Cut off august 20'!$1:$1048576,9,FALSE)</f>
        <v>44622</v>
      </c>
      <c r="J38" s="144">
        <f>VLOOKUP(A38,'Cut off august 20'!$1:$1048576,10,FALSE)</f>
        <v>44684</v>
      </c>
      <c r="K38" s="145">
        <v>44802</v>
      </c>
      <c r="L38" s="9"/>
      <c r="M38" s="49"/>
      <c r="N38" s="75"/>
      <c r="O38" s="75"/>
      <c r="P38" s="75"/>
      <c r="Q38" s="75"/>
      <c r="R38" s="6"/>
    </row>
    <row r="39" spans="1:18" s="138" customFormat="1" ht="11.25" customHeight="1" x14ac:dyDescent="0.2">
      <c r="A39" s="127">
        <v>5202</v>
      </c>
      <c r="B39" s="155" t="s">
        <v>192</v>
      </c>
      <c r="C39" s="159" t="s">
        <v>323</v>
      </c>
      <c r="D39" s="156" t="s">
        <v>30</v>
      </c>
      <c r="E39" s="29"/>
      <c r="F39" s="31"/>
      <c r="G39" s="98"/>
      <c r="H39" s="143">
        <v>44410</v>
      </c>
      <c r="I39" s="143">
        <v>44531</v>
      </c>
      <c r="J39" s="144">
        <v>44566</v>
      </c>
      <c r="K39" s="145">
        <v>44594</v>
      </c>
      <c r="L39" s="9"/>
      <c r="M39" s="49"/>
      <c r="N39" s="75"/>
      <c r="O39" s="75"/>
      <c r="P39" s="75"/>
      <c r="Q39" s="75"/>
      <c r="R39" s="6"/>
    </row>
    <row r="40" spans="1:18" s="138" customFormat="1" ht="11.25" customHeight="1" x14ac:dyDescent="0.2">
      <c r="A40" s="127">
        <v>5301</v>
      </c>
      <c r="B40" s="155" t="s">
        <v>193</v>
      </c>
      <c r="C40" s="159" t="s">
        <v>323</v>
      </c>
      <c r="D40" s="156"/>
      <c r="E40" s="29"/>
      <c r="F40" s="31"/>
      <c r="G40" s="98"/>
      <c r="H40" s="143">
        <v>44378</v>
      </c>
      <c r="I40" s="143">
        <v>44470</v>
      </c>
      <c r="J40" s="144">
        <v>44564</v>
      </c>
      <c r="K40" s="145">
        <v>44606</v>
      </c>
      <c r="L40" s="9"/>
      <c r="M40" s="49"/>
      <c r="N40" s="75"/>
      <c r="O40" s="75"/>
      <c r="P40" s="75"/>
      <c r="Q40" s="75"/>
      <c r="R40" s="6"/>
    </row>
    <row r="41" spans="1:18" s="138" customFormat="1" ht="11.25" customHeight="1" x14ac:dyDescent="0.2">
      <c r="A41" s="127">
        <v>5302</v>
      </c>
      <c r="B41" s="155" t="s">
        <v>310</v>
      </c>
      <c r="C41" s="159" t="s">
        <v>323</v>
      </c>
      <c r="D41" s="156"/>
      <c r="E41" s="29"/>
      <c r="F41" s="31"/>
      <c r="G41" s="98"/>
      <c r="H41" s="143">
        <v>44440</v>
      </c>
      <c r="I41" s="143">
        <v>44531</v>
      </c>
      <c r="J41" s="144">
        <v>44565</v>
      </c>
      <c r="K41" s="145">
        <v>44607</v>
      </c>
      <c r="L41" s="9"/>
      <c r="M41" s="49"/>
      <c r="N41" s="75"/>
      <c r="O41" s="75"/>
      <c r="P41" s="75"/>
      <c r="Q41" s="75"/>
      <c r="R41" s="6"/>
    </row>
    <row r="42" spans="1:18" s="138" customFormat="1" ht="11.25" customHeight="1" x14ac:dyDescent="0.2">
      <c r="A42" s="127">
        <v>5303</v>
      </c>
      <c r="B42" s="155" t="s">
        <v>341</v>
      </c>
      <c r="C42" s="159"/>
      <c r="D42" s="156"/>
      <c r="E42" s="29"/>
      <c r="F42" s="31"/>
      <c r="G42" s="98"/>
      <c r="H42" s="143"/>
      <c r="I42" s="143"/>
      <c r="J42" s="144"/>
      <c r="K42" s="145"/>
      <c r="L42" s="9"/>
      <c r="M42" s="49"/>
      <c r="N42" s="75"/>
      <c r="O42" s="75"/>
      <c r="P42" s="75"/>
      <c r="Q42" s="75"/>
      <c r="R42" s="6"/>
    </row>
    <row r="43" spans="1:18" s="138" customFormat="1" ht="11.25" customHeight="1" x14ac:dyDescent="0.2">
      <c r="A43" s="127">
        <v>5401</v>
      </c>
      <c r="B43" s="155" t="s">
        <v>311</v>
      </c>
      <c r="C43" s="159" t="s">
        <v>44</v>
      </c>
      <c r="D43" s="156" t="s">
        <v>30</v>
      </c>
      <c r="E43" s="29"/>
      <c r="F43" s="31"/>
      <c r="G43" s="98"/>
      <c r="H43" s="143">
        <f>VLOOKUP(A43,'Cut off august 20'!$A$1:$L$149,8,FALSE)</f>
        <v>44201</v>
      </c>
      <c r="I43" s="143">
        <f>VLOOKUP(A43,'Cut off august 20'!$1:$1048576,9,FALSE)</f>
        <v>44321</v>
      </c>
      <c r="J43" s="144">
        <f>VLOOKUP(A43,'Cut off august 20'!$1:$1048576,10,FALSE)</f>
        <v>44379</v>
      </c>
      <c r="K43" s="145">
        <v>44505</v>
      </c>
      <c r="L43" s="9"/>
      <c r="M43" s="49"/>
      <c r="N43" s="75"/>
      <c r="O43" s="75"/>
      <c r="P43" s="75"/>
      <c r="Q43" s="75"/>
      <c r="R43" s="6"/>
    </row>
    <row r="44" spans="1:18" s="138" customFormat="1" ht="11.25" customHeight="1" x14ac:dyDescent="0.2">
      <c r="A44" s="127">
        <v>5402</v>
      </c>
      <c r="B44" s="155" t="s">
        <v>197</v>
      </c>
      <c r="C44" s="159" t="s">
        <v>323</v>
      </c>
      <c r="D44" s="156" t="s">
        <v>30</v>
      </c>
      <c r="E44" s="29"/>
      <c r="F44" s="31"/>
      <c r="G44" s="98"/>
      <c r="H44" s="143">
        <f>VLOOKUP(A44,'Cut off august 20'!$A$1:$L$149,8,FALSE)</f>
        <v>44256</v>
      </c>
      <c r="I44" s="143">
        <f>VLOOKUP(A44,'Cut off august 20'!$1:$1048576,9,FALSE)</f>
        <v>44378</v>
      </c>
      <c r="J44" s="144">
        <f>VLOOKUP(A44,'Cut off august 20'!$1:$1048576,10,FALSE)</f>
        <v>44440</v>
      </c>
      <c r="K44" s="145">
        <v>44526</v>
      </c>
      <c r="L44" s="9"/>
      <c r="M44" s="49"/>
      <c r="N44" s="75"/>
      <c r="O44" s="75"/>
      <c r="P44" s="75"/>
      <c r="Q44" s="75"/>
      <c r="R44" s="6"/>
    </row>
    <row r="45" spans="1:18" s="138" customFormat="1" x14ac:dyDescent="0.2">
      <c r="A45" s="127">
        <v>5501</v>
      </c>
      <c r="B45" s="155" t="s">
        <v>115</v>
      </c>
      <c r="C45" s="159" t="s">
        <v>322</v>
      </c>
      <c r="D45" s="156" t="s">
        <v>30</v>
      </c>
      <c r="E45" s="29"/>
      <c r="F45" s="31"/>
      <c r="G45" s="98"/>
      <c r="H45" s="143">
        <f>VLOOKUP(A45,'Cut off august 20'!$A$1:$L$149,8,FALSE)</f>
        <v>44410</v>
      </c>
      <c r="I45" s="143">
        <f>VLOOKUP(A45,'Cut off august 20'!$1:$1048576,9,FALSE)</f>
        <v>44531</v>
      </c>
      <c r="J45" s="144">
        <f>VLOOKUP(A45,'Cut off august 20'!$1:$1048576,10,FALSE)</f>
        <v>44566</v>
      </c>
      <c r="K45" s="145">
        <v>44608</v>
      </c>
      <c r="L45" s="9"/>
      <c r="M45" s="49"/>
      <c r="N45" s="75"/>
      <c r="O45" s="75"/>
      <c r="P45" s="75"/>
      <c r="Q45" s="75"/>
      <c r="R45" s="6"/>
    </row>
    <row r="46" spans="1:18" s="138" customFormat="1" ht="11.25" customHeight="1" x14ac:dyDescent="0.2">
      <c r="A46" s="127">
        <v>9100</v>
      </c>
      <c r="B46" s="155" t="s">
        <v>11</v>
      </c>
      <c r="C46" s="159"/>
      <c r="D46" s="156" t="s">
        <v>31</v>
      </c>
      <c r="E46" s="29"/>
      <c r="F46" s="31"/>
      <c r="G46" s="98"/>
      <c r="H46" s="143">
        <v>44319</v>
      </c>
      <c r="I46" s="164">
        <v>44378</v>
      </c>
      <c r="J46" s="144">
        <v>44564</v>
      </c>
      <c r="K46" s="145"/>
      <c r="L46" s="9"/>
      <c r="M46" s="49"/>
      <c r="N46" s="75"/>
      <c r="O46" s="75"/>
      <c r="P46" s="75"/>
      <c r="Q46" s="75"/>
      <c r="R46" s="6"/>
    </row>
    <row r="47" spans="1:18" s="138" customFormat="1" ht="11.25" customHeight="1" x14ac:dyDescent="0.2">
      <c r="A47" s="127">
        <v>9110</v>
      </c>
      <c r="B47" s="155" t="s">
        <v>144</v>
      </c>
      <c r="C47" s="159"/>
      <c r="D47" s="156"/>
      <c r="E47" s="29"/>
      <c r="F47" s="31"/>
      <c r="G47" s="98"/>
      <c r="H47" s="143">
        <v>44596</v>
      </c>
      <c r="I47" s="164">
        <v>44676</v>
      </c>
      <c r="J47" s="144">
        <v>44792</v>
      </c>
      <c r="K47" s="145"/>
      <c r="L47" s="9"/>
      <c r="M47" s="49"/>
      <c r="N47" s="75"/>
      <c r="O47" s="75"/>
      <c r="P47" s="75"/>
      <c r="Q47" s="75"/>
      <c r="R47" s="6"/>
    </row>
    <row r="48" spans="1:18" s="138" customFormat="1" ht="11.25" customHeight="1" x14ac:dyDescent="0.2">
      <c r="A48" s="127">
        <v>9130</v>
      </c>
      <c r="B48" s="155" t="s">
        <v>13</v>
      </c>
      <c r="C48" s="159"/>
      <c r="D48" s="156" t="s">
        <v>31</v>
      </c>
      <c r="E48" s="29"/>
      <c r="F48" s="31"/>
      <c r="G48" s="98"/>
      <c r="H48" s="24">
        <v>44564</v>
      </c>
      <c r="I48" s="172">
        <v>44613</v>
      </c>
      <c r="J48" s="173">
        <v>44718</v>
      </c>
      <c r="K48" s="145"/>
      <c r="L48" s="9"/>
      <c r="M48" s="49"/>
      <c r="N48" s="75"/>
      <c r="O48" s="75"/>
      <c r="P48" s="75"/>
      <c r="Q48" s="75"/>
      <c r="R48" s="6"/>
    </row>
    <row r="49" spans="1:18" s="138" customFormat="1" ht="11.25" customHeight="1" x14ac:dyDescent="0.2">
      <c r="A49" s="127">
        <v>9140</v>
      </c>
      <c r="B49" s="155" t="s">
        <v>202</v>
      </c>
      <c r="C49" s="23" t="s">
        <v>327</v>
      </c>
      <c r="D49" s="156"/>
      <c r="E49" s="29"/>
      <c r="F49" s="31"/>
      <c r="G49" s="98"/>
      <c r="H49" s="143"/>
      <c r="I49" s="164"/>
      <c r="J49" s="144"/>
      <c r="K49" s="145"/>
      <c r="L49" s="9"/>
      <c r="M49" s="49"/>
      <c r="N49" s="75"/>
      <c r="O49" s="75"/>
      <c r="P49" s="75"/>
      <c r="Q49" s="75"/>
      <c r="R49" s="6"/>
    </row>
    <row r="50" spans="1:18" s="138" customFormat="1" ht="11.25" customHeight="1" x14ac:dyDescent="0.2">
      <c r="A50" s="127">
        <v>9150</v>
      </c>
      <c r="B50" s="155" t="s">
        <v>312</v>
      </c>
      <c r="C50" s="23" t="s">
        <v>328</v>
      </c>
      <c r="D50" s="156" t="s">
        <v>31</v>
      </c>
      <c r="E50" s="29"/>
      <c r="F50" s="31"/>
      <c r="G50" s="98"/>
      <c r="H50" s="143"/>
      <c r="I50" s="164"/>
      <c r="J50" s="144"/>
      <c r="K50" s="145"/>
      <c r="L50" s="9"/>
      <c r="M50" s="49"/>
      <c r="N50" s="75"/>
      <c r="O50" s="75"/>
      <c r="P50" s="75"/>
      <c r="Q50" s="75"/>
      <c r="R50" s="6"/>
    </row>
    <row r="51" spans="1:18" s="138" customFormat="1" ht="11.25" customHeight="1" x14ac:dyDescent="0.2">
      <c r="A51" s="127">
        <v>9160</v>
      </c>
      <c r="B51" s="155" t="s">
        <v>15</v>
      </c>
      <c r="C51" s="159"/>
      <c r="D51" s="156" t="s">
        <v>31</v>
      </c>
      <c r="E51" s="29"/>
      <c r="F51" s="31"/>
      <c r="G51" s="98"/>
      <c r="H51" s="24">
        <v>44445</v>
      </c>
      <c r="I51" s="172">
        <v>44487</v>
      </c>
      <c r="J51" s="173">
        <v>44599</v>
      </c>
      <c r="K51" s="145"/>
      <c r="L51" s="9"/>
      <c r="M51" s="49"/>
      <c r="N51" s="75"/>
      <c r="O51" s="75"/>
      <c r="P51" s="75"/>
      <c r="Q51" s="75"/>
      <c r="R51" s="6"/>
    </row>
    <row r="52" spans="1:18" s="138" customFormat="1" ht="11.25" customHeight="1" x14ac:dyDescent="0.2">
      <c r="A52" s="127">
        <v>9180</v>
      </c>
      <c r="B52" s="155" t="s">
        <v>10</v>
      </c>
      <c r="C52" s="159"/>
      <c r="D52" s="156" t="s">
        <v>31</v>
      </c>
      <c r="E52" s="29"/>
      <c r="F52" s="31"/>
      <c r="G52" s="98"/>
      <c r="H52" s="24">
        <v>44900</v>
      </c>
      <c r="I52" s="172">
        <v>44946</v>
      </c>
      <c r="J52" s="173">
        <v>45047</v>
      </c>
      <c r="K52" s="145"/>
      <c r="L52" s="9"/>
      <c r="M52" s="49"/>
      <c r="N52" s="75"/>
      <c r="O52" s="75"/>
      <c r="P52" s="75"/>
      <c r="Q52" s="75"/>
      <c r="R52" s="6"/>
    </row>
    <row r="53" spans="1:18" s="138" customFormat="1" ht="11.25" customHeight="1" x14ac:dyDescent="0.2">
      <c r="A53" s="127">
        <v>9190</v>
      </c>
      <c r="B53" s="155" t="s">
        <v>67</v>
      </c>
      <c r="C53" s="159"/>
      <c r="D53" s="156" t="s">
        <v>31</v>
      </c>
      <c r="E53" s="29"/>
      <c r="F53" s="31"/>
      <c r="G53" s="98"/>
      <c r="H53" s="24">
        <v>44713</v>
      </c>
      <c r="I53" s="172">
        <v>44771</v>
      </c>
      <c r="J53" s="173">
        <v>44872</v>
      </c>
      <c r="K53" s="145"/>
      <c r="L53" s="9"/>
      <c r="M53" s="49"/>
      <c r="N53" s="75"/>
      <c r="O53" s="75"/>
      <c r="P53" s="75"/>
      <c r="Q53" s="75"/>
      <c r="R53" s="6"/>
    </row>
    <row r="54" spans="1:18" s="138" customFormat="1" ht="11.25" customHeight="1" x14ac:dyDescent="0.2">
      <c r="A54" s="127">
        <v>9210</v>
      </c>
      <c r="B54" s="155" t="s">
        <v>313</v>
      </c>
      <c r="C54" s="23" t="s">
        <v>329</v>
      </c>
      <c r="D54" s="156" t="s">
        <v>31</v>
      </c>
      <c r="E54" s="29"/>
      <c r="F54" s="31"/>
      <c r="G54" s="98"/>
      <c r="H54" s="143"/>
      <c r="I54" s="164"/>
      <c r="J54" s="144">
        <v>44410</v>
      </c>
      <c r="K54" s="145"/>
      <c r="L54" s="9"/>
      <c r="M54" s="49"/>
      <c r="N54" s="75"/>
      <c r="O54" s="75"/>
      <c r="P54" s="75"/>
      <c r="Q54" s="75"/>
      <c r="R54" s="6"/>
    </row>
    <row r="55" spans="1:18" s="138" customFormat="1" ht="11.25" customHeight="1" x14ac:dyDescent="0.2">
      <c r="A55" s="127">
        <v>9220</v>
      </c>
      <c r="B55" s="155" t="s">
        <v>68</v>
      </c>
      <c r="C55" s="159"/>
      <c r="D55" s="156" t="s">
        <v>31</v>
      </c>
      <c r="E55" s="29"/>
      <c r="F55" s="31"/>
      <c r="G55" s="98"/>
      <c r="H55" s="24">
        <v>44340</v>
      </c>
      <c r="I55" s="172">
        <v>44407</v>
      </c>
      <c r="J55" s="173">
        <v>44578</v>
      </c>
      <c r="K55" s="145"/>
      <c r="L55" s="9"/>
      <c r="M55" s="49"/>
      <c r="N55" s="75"/>
      <c r="O55" s="75"/>
      <c r="P55" s="75"/>
      <c r="Q55" s="75"/>
      <c r="R55" s="6"/>
    </row>
    <row r="56" spans="1:18" s="138" customFormat="1" ht="11.25" customHeight="1" x14ac:dyDescent="0.2">
      <c r="A56" s="127">
        <v>9240</v>
      </c>
      <c r="B56" s="155" t="s">
        <v>69</v>
      </c>
      <c r="C56" s="159"/>
      <c r="D56" s="156" t="s">
        <v>31</v>
      </c>
      <c r="E56" s="29"/>
      <c r="F56" s="31"/>
      <c r="G56" s="98"/>
      <c r="H56" s="24">
        <v>44599</v>
      </c>
      <c r="I56" s="172">
        <v>44651</v>
      </c>
      <c r="J56" s="173">
        <v>44743</v>
      </c>
      <c r="K56" s="145"/>
      <c r="L56" s="9"/>
      <c r="M56" s="49"/>
      <c r="N56" s="75"/>
      <c r="O56" s="75"/>
      <c r="P56" s="75"/>
      <c r="Q56" s="75"/>
      <c r="R56" s="6"/>
    </row>
    <row r="57" spans="1:18" s="138" customFormat="1" ht="11.25" customHeight="1" x14ac:dyDescent="0.2">
      <c r="A57" s="127">
        <v>9260</v>
      </c>
      <c r="B57" s="155" t="s">
        <v>70</v>
      </c>
      <c r="C57" s="159"/>
      <c r="D57" s="156" t="s">
        <v>31</v>
      </c>
      <c r="E57" s="29"/>
      <c r="F57" s="31"/>
      <c r="G57" s="98"/>
      <c r="H57" s="24">
        <v>44319</v>
      </c>
      <c r="I57" s="172">
        <v>44377</v>
      </c>
      <c r="J57" s="173">
        <v>44494</v>
      </c>
      <c r="K57" s="145"/>
      <c r="L57" s="9"/>
      <c r="M57" s="49"/>
      <c r="N57" s="75"/>
      <c r="O57" s="75"/>
      <c r="P57" s="75"/>
      <c r="Q57" s="75"/>
      <c r="R57" s="6"/>
    </row>
    <row r="58" spans="1:18" s="138" customFormat="1" ht="11.25" customHeight="1" x14ac:dyDescent="0.2">
      <c r="A58" s="127">
        <v>9270</v>
      </c>
      <c r="B58" s="155" t="s">
        <v>207</v>
      </c>
      <c r="C58" s="159"/>
      <c r="D58" s="156" t="s">
        <v>31</v>
      </c>
      <c r="E58" s="29"/>
      <c r="F58" s="31"/>
      <c r="G58" s="98"/>
      <c r="H58" s="24">
        <v>44445</v>
      </c>
      <c r="I58" s="172">
        <v>44498</v>
      </c>
      <c r="J58" s="173">
        <v>44617</v>
      </c>
      <c r="K58" s="145"/>
      <c r="L58" s="9"/>
      <c r="M58" s="49"/>
      <c r="N58" s="75"/>
      <c r="O58" s="75"/>
      <c r="P58" s="75"/>
      <c r="Q58" s="75"/>
      <c r="R58" s="6"/>
    </row>
    <row r="59" spans="1:18" s="138" customFormat="1" ht="11.25" customHeight="1" x14ac:dyDescent="0.2">
      <c r="A59" s="127">
        <v>9280</v>
      </c>
      <c r="B59" s="155" t="s">
        <v>121</v>
      </c>
      <c r="C59" s="23" t="s">
        <v>330</v>
      </c>
      <c r="D59" s="156"/>
      <c r="E59" s="29"/>
      <c r="F59" s="31"/>
      <c r="G59" s="98"/>
      <c r="H59" s="143"/>
      <c r="I59" s="164"/>
      <c r="J59" s="144"/>
      <c r="K59" s="145"/>
      <c r="L59" s="9"/>
      <c r="M59" s="49"/>
      <c r="N59" s="75"/>
      <c r="O59" s="75"/>
      <c r="P59" s="75"/>
      <c r="Q59" s="75"/>
      <c r="R59" s="6"/>
    </row>
    <row r="60" spans="1:18" s="138" customFormat="1" ht="11.25" customHeight="1" x14ac:dyDescent="0.2">
      <c r="A60" s="127">
        <v>9290</v>
      </c>
      <c r="B60" s="155" t="s">
        <v>71</v>
      </c>
      <c r="C60" s="159"/>
      <c r="D60" s="156" t="s">
        <v>31</v>
      </c>
      <c r="E60" s="29"/>
      <c r="F60" s="31"/>
      <c r="G60" s="98"/>
      <c r="H60" s="24">
        <v>44963</v>
      </c>
      <c r="I60" s="172">
        <v>45009</v>
      </c>
      <c r="J60" s="173">
        <v>45110</v>
      </c>
      <c r="K60" s="145"/>
      <c r="L60" s="9"/>
      <c r="M60" s="49"/>
      <c r="N60" s="75"/>
      <c r="O60" s="75"/>
      <c r="P60" s="75"/>
      <c r="Q60" s="75"/>
      <c r="R60" s="6"/>
    </row>
    <row r="61" spans="1:18" s="138" customFormat="1" ht="11.25" customHeight="1" x14ac:dyDescent="0.2">
      <c r="A61" s="127">
        <v>9300</v>
      </c>
      <c r="B61" s="155" t="s">
        <v>72</v>
      </c>
      <c r="C61" s="23" t="s">
        <v>331</v>
      </c>
      <c r="D61" s="156" t="s">
        <v>31</v>
      </c>
      <c r="E61" s="29"/>
      <c r="F61" s="31"/>
      <c r="G61" s="98"/>
      <c r="H61" s="143"/>
      <c r="I61" s="164"/>
      <c r="J61" s="144"/>
      <c r="K61" s="145"/>
      <c r="L61" s="9"/>
      <c r="M61" s="49"/>
      <c r="N61" s="75"/>
      <c r="O61" s="75"/>
      <c r="P61" s="75"/>
      <c r="Q61" s="75"/>
      <c r="R61" s="6"/>
    </row>
    <row r="62" spans="1:18" s="138" customFormat="1" ht="11.25" customHeight="1" x14ac:dyDescent="0.2">
      <c r="A62" s="127">
        <v>9320</v>
      </c>
      <c r="B62" s="155" t="s">
        <v>73</v>
      </c>
      <c r="C62" s="159"/>
      <c r="D62" s="156" t="s">
        <v>31</v>
      </c>
      <c r="E62" s="29"/>
      <c r="F62" s="31"/>
      <c r="G62" s="98"/>
      <c r="H62" s="24">
        <v>44578</v>
      </c>
      <c r="I62" s="172">
        <v>44617</v>
      </c>
      <c r="J62" s="173">
        <v>44743</v>
      </c>
      <c r="K62" s="145"/>
      <c r="L62" s="9"/>
      <c r="M62" s="49"/>
      <c r="N62" s="75"/>
      <c r="O62" s="75"/>
      <c r="P62" s="75"/>
      <c r="Q62" s="75"/>
      <c r="R62" s="6"/>
    </row>
    <row r="63" spans="1:18" s="138" customFormat="1" ht="11.25" customHeight="1" x14ac:dyDescent="0.2">
      <c r="A63" s="127">
        <v>9330</v>
      </c>
      <c r="B63" s="155" t="s">
        <v>74</v>
      </c>
      <c r="C63" s="159"/>
      <c r="D63" s="156" t="s">
        <v>31</v>
      </c>
      <c r="E63" s="29"/>
      <c r="F63" s="31"/>
      <c r="G63" s="98"/>
      <c r="H63" s="24">
        <v>44935</v>
      </c>
      <c r="I63" s="172">
        <v>44981</v>
      </c>
      <c r="J63" s="173">
        <v>45051</v>
      </c>
      <c r="K63" s="145"/>
      <c r="L63" s="9"/>
      <c r="M63" s="49"/>
      <c r="N63" s="75"/>
      <c r="O63" s="75"/>
      <c r="P63" s="75"/>
      <c r="Q63" s="75"/>
      <c r="R63" s="6"/>
    </row>
    <row r="64" spans="1:18" s="138" customFormat="1" ht="11.25" customHeight="1" x14ac:dyDescent="0.2">
      <c r="A64" s="127">
        <v>9340</v>
      </c>
      <c r="B64" s="155" t="s">
        <v>75</v>
      </c>
      <c r="C64" s="159"/>
      <c r="D64" s="156" t="s">
        <v>31</v>
      </c>
      <c r="E64" s="29"/>
      <c r="F64" s="31"/>
      <c r="G64" s="98"/>
      <c r="H64" s="24">
        <v>44627</v>
      </c>
      <c r="I64" s="172">
        <v>44680</v>
      </c>
      <c r="J64" s="173">
        <v>44799</v>
      </c>
      <c r="K64" s="145"/>
      <c r="L64" s="9"/>
      <c r="M64" s="49"/>
      <c r="N64" s="75"/>
      <c r="O64" s="75"/>
      <c r="P64" s="75"/>
      <c r="Q64" s="75"/>
      <c r="R64" s="6"/>
    </row>
    <row r="65" spans="1:18" s="138" customFormat="1" ht="11.25" customHeight="1" x14ac:dyDescent="0.2">
      <c r="A65" s="127">
        <v>9400</v>
      </c>
      <c r="B65" s="155" t="s">
        <v>76</v>
      </c>
      <c r="C65" s="23" t="s">
        <v>332</v>
      </c>
      <c r="D65" s="156" t="s">
        <v>31</v>
      </c>
      <c r="E65" s="29"/>
      <c r="F65" s="31"/>
      <c r="G65" s="98"/>
      <c r="H65" s="24">
        <v>44239</v>
      </c>
      <c r="I65" s="172">
        <v>44281</v>
      </c>
      <c r="J65" s="173">
        <v>44491</v>
      </c>
      <c r="K65" s="145"/>
      <c r="L65" s="9"/>
      <c r="M65" s="49"/>
      <c r="N65" s="75"/>
      <c r="O65" s="75"/>
      <c r="P65" s="75"/>
      <c r="Q65" s="75"/>
      <c r="R65" s="6"/>
    </row>
    <row r="66" spans="1:18" s="138" customFormat="1" ht="11.25" customHeight="1" x14ac:dyDescent="0.2">
      <c r="A66" s="161">
        <v>9405</v>
      </c>
      <c r="B66" s="162" t="s">
        <v>333</v>
      </c>
      <c r="C66" s="23"/>
      <c r="D66" s="163">
        <v>44323</v>
      </c>
      <c r="E66" s="28">
        <v>44372</v>
      </c>
      <c r="F66" s="160">
        <v>44856</v>
      </c>
      <c r="G66" s="98"/>
      <c r="H66" s="24">
        <v>44323</v>
      </c>
      <c r="I66" s="172">
        <v>44372</v>
      </c>
      <c r="J66" s="173">
        <v>44856</v>
      </c>
      <c r="K66" s="145"/>
      <c r="L66" s="9"/>
      <c r="M66" s="49"/>
      <c r="N66" s="75"/>
      <c r="O66" s="75"/>
      <c r="P66" s="75"/>
      <c r="Q66" s="75"/>
      <c r="R66" s="6"/>
    </row>
    <row r="67" spans="1:18" s="138" customFormat="1" ht="11.25" customHeight="1" x14ac:dyDescent="0.2">
      <c r="A67" s="127">
        <v>9410</v>
      </c>
      <c r="B67" s="155" t="s">
        <v>77</v>
      </c>
      <c r="C67" s="23" t="s">
        <v>332</v>
      </c>
      <c r="D67" s="156" t="s">
        <v>31</v>
      </c>
      <c r="E67" s="29"/>
      <c r="F67" s="31"/>
      <c r="G67" s="98"/>
      <c r="H67" s="24">
        <v>44348</v>
      </c>
      <c r="I67" s="172">
        <v>44407</v>
      </c>
      <c r="J67" s="173">
        <v>44547</v>
      </c>
      <c r="K67" s="145"/>
      <c r="L67" s="9"/>
      <c r="M67" s="49"/>
      <c r="N67" s="75"/>
      <c r="O67" s="75"/>
      <c r="P67" s="75"/>
      <c r="Q67" s="75"/>
      <c r="R67" s="6"/>
    </row>
    <row r="68" spans="1:18" s="138" customFormat="1" ht="11.25" customHeight="1" x14ac:dyDescent="0.2">
      <c r="A68" s="127">
        <v>9420</v>
      </c>
      <c r="B68" s="155" t="s">
        <v>78</v>
      </c>
      <c r="C68" s="23" t="s">
        <v>334</v>
      </c>
      <c r="D68" s="156" t="s">
        <v>31</v>
      </c>
      <c r="E68" s="29"/>
      <c r="F68" s="31"/>
      <c r="G68" s="98"/>
      <c r="H68" s="24">
        <v>44848</v>
      </c>
      <c r="I68" s="172"/>
      <c r="J68" s="173">
        <v>44890</v>
      </c>
      <c r="K68" s="145"/>
      <c r="L68" s="9"/>
      <c r="M68" s="49"/>
      <c r="N68" s="75"/>
      <c r="O68" s="75"/>
      <c r="P68" s="75"/>
      <c r="Q68" s="75"/>
      <c r="R68" s="6"/>
    </row>
    <row r="69" spans="1:18" s="138" customFormat="1" ht="11.25" customHeight="1" x14ac:dyDescent="0.2">
      <c r="A69" s="127">
        <v>9430</v>
      </c>
      <c r="B69" s="155" t="s">
        <v>79</v>
      </c>
      <c r="C69" s="23" t="s">
        <v>335</v>
      </c>
      <c r="D69" s="156" t="s">
        <v>31</v>
      </c>
      <c r="E69" s="29"/>
      <c r="F69" s="31"/>
      <c r="G69" s="98"/>
      <c r="H69" s="24">
        <v>44939</v>
      </c>
      <c r="I69" s="172">
        <v>44981</v>
      </c>
      <c r="J69" s="173">
        <v>45016</v>
      </c>
      <c r="K69" s="145"/>
      <c r="L69" s="9"/>
      <c r="M69" s="49"/>
      <c r="N69" s="75"/>
      <c r="O69" s="75"/>
      <c r="P69" s="75"/>
      <c r="Q69" s="75"/>
      <c r="R69" s="6"/>
    </row>
    <row r="70" spans="1:18" s="138" customFormat="1" ht="11.25" customHeight="1" x14ac:dyDescent="0.2">
      <c r="A70" s="127">
        <v>9440</v>
      </c>
      <c r="B70" s="155" t="s">
        <v>80</v>
      </c>
      <c r="C70" s="23" t="s">
        <v>334</v>
      </c>
      <c r="D70" s="156" t="s">
        <v>31</v>
      </c>
      <c r="E70" s="29"/>
      <c r="F70" s="31"/>
      <c r="G70" s="98"/>
      <c r="H70" s="24">
        <v>44904</v>
      </c>
      <c r="I70" s="172"/>
      <c r="J70" s="173">
        <v>44981</v>
      </c>
      <c r="K70" s="145"/>
      <c r="L70" s="9"/>
      <c r="M70" s="49"/>
      <c r="N70" s="75"/>
      <c r="O70" s="75"/>
      <c r="P70" s="75"/>
      <c r="Q70" s="75"/>
      <c r="R70" s="6"/>
    </row>
    <row r="71" spans="1:18" s="138" customFormat="1" ht="11.25" customHeight="1" x14ac:dyDescent="0.2">
      <c r="A71" s="127">
        <v>9460</v>
      </c>
      <c r="B71" s="155" t="s">
        <v>81</v>
      </c>
      <c r="C71" s="159"/>
      <c r="D71" s="156" t="s">
        <v>31</v>
      </c>
      <c r="E71" s="29"/>
      <c r="F71" s="31"/>
      <c r="G71" s="98"/>
      <c r="H71" s="24">
        <v>44967</v>
      </c>
      <c r="I71" s="172">
        <v>45016</v>
      </c>
      <c r="J71" s="173">
        <v>45114</v>
      </c>
      <c r="K71" s="145"/>
      <c r="L71" s="9"/>
      <c r="M71" s="49"/>
      <c r="N71" s="75"/>
      <c r="O71" s="75"/>
      <c r="P71" s="75"/>
      <c r="Q71" s="75"/>
      <c r="R71" s="6"/>
    </row>
    <row r="72" spans="1:18" s="138" customFormat="1" ht="11.25" customHeight="1" x14ac:dyDescent="0.2">
      <c r="A72" s="127">
        <v>9470</v>
      </c>
      <c r="B72" s="155" t="s">
        <v>82</v>
      </c>
      <c r="C72" s="23" t="s">
        <v>336</v>
      </c>
      <c r="D72" s="156" t="s">
        <v>31</v>
      </c>
      <c r="E72" s="29"/>
      <c r="F72" s="31"/>
      <c r="G72" s="98"/>
      <c r="H72" s="24"/>
      <c r="I72" s="172"/>
      <c r="J72" s="173"/>
      <c r="K72" s="145"/>
      <c r="L72" s="9"/>
      <c r="M72" s="49"/>
      <c r="N72" s="75"/>
      <c r="O72" s="75"/>
      <c r="P72" s="75"/>
      <c r="Q72" s="75"/>
      <c r="R72" s="6"/>
    </row>
    <row r="73" spans="1:18" s="138" customFormat="1" ht="11.25" customHeight="1" x14ac:dyDescent="0.2">
      <c r="A73" s="127">
        <v>9490</v>
      </c>
      <c r="B73" s="155" t="s">
        <v>83</v>
      </c>
      <c r="C73" s="159"/>
      <c r="D73" s="156" t="s">
        <v>31</v>
      </c>
      <c r="E73" s="29"/>
      <c r="F73" s="31"/>
      <c r="G73" s="98"/>
      <c r="H73" s="24">
        <v>45051</v>
      </c>
      <c r="I73" s="24">
        <v>45100</v>
      </c>
      <c r="J73" s="173">
        <v>45219</v>
      </c>
      <c r="K73" s="145"/>
      <c r="L73" s="9"/>
      <c r="M73" s="49"/>
      <c r="N73" s="75"/>
      <c r="O73" s="75"/>
      <c r="P73" s="75"/>
      <c r="Q73" s="75"/>
      <c r="R73" s="6"/>
    </row>
    <row r="74" spans="1:18" s="138" customFormat="1" ht="11.25" customHeight="1" x14ac:dyDescent="0.2">
      <c r="A74" s="127">
        <v>9510</v>
      </c>
      <c r="B74" s="155" t="s">
        <v>16</v>
      </c>
      <c r="C74" s="159"/>
      <c r="D74" s="156" t="s">
        <v>31</v>
      </c>
      <c r="E74" s="29"/>
      <c r="F74" s="31"/>
      <c r="G74" s="98"/>
      <c r="H74" s="24">
        <v>44596</v>
      </c>
      <c r="I74" s="24">
        <v>44676</v>
      </c>
      <c r="J74" s="173">
        <v>44792</v>
      </c>
      <c r="K74" s="145"/>
      <c r="L74" s="9"/>
      <c r="M74" s="49"/>
      <c r="N74" s="75"/>
      <c r="O74" s="75"/>
      <c r="P74" s="75"/>
      <c r="Q74" s="75"/>
      <c r="R74" s="6"/>
    </row>
    <row r="75" spans="1:18" s="138" customFormat="1" ht="11.25" customHeight="1" x14ac:dyDescent="0.2">
      <c r="A75" s="161">
        <v>9520</v>
      </c>
      <c r="B75" s="162" t="s">
        <v>337</v>
      </c>
      <c r="C75" s="159"/>
      <c r="D75" s="156"/>
      <c r="E75" s="29"/>
      <c r="F75" s="31"/>
      <c r="G75" s="98"/>
      <c r="H75" s="24">
        <v>45023</v>
      </c>
      <c r="I75" s="24">
        <v>45072</v>
      </c>
      <c r="J75" s="173">
        <v>45107</v>
      </c>
      <c r="K75" s="145"/>
      <c r="L75" s="9"/>
      <c r="M75" s="49"/>
      <c r="N75" s="75"/>
      <c r="O75" s="75"/>
      <c r="P75" s="75"/>
      <c r="Q75" s="75"/>
      <c r="R75" s="6"/>
    </row>
    <row r="76" spans="1:18" s="138" customFormat="1" ht="11.25" customHeight="1" x14ac:dyDescent="0.2">
      <c r="A76" s="127">
        <v>9530</v>
      </c>
      <c r="B76" s="155" t="s">
        <v>84</v>
      </c>
      <c r="C76" s="159"/>
      <c r="D76" s="156" t="s">
        <v>31</v>
      </c>
      <c r="E76" s="29"/>
      <c r="F76" s="31"/>
      <c r="G76" s="98"/>
      <c r="H76" s="24">
        <v>44995</v>
      </c>
      <c r="I76" s="24">
        <v>45044</v>
      </c>
      <c r="J76" s="173">
        <v>45107</v>
      </c>
      <c r="K76" s="145"/>
      <c r="L76" s="9"/>
      <c r="M76" s="49"/>
      <c r="N76" s="75"/>
      <c r="O76" s="75"/>
      <c r="P76" s="75"/>
      <c r="Q76" s="75"/>
      <c r="R76" s="6"/>
    </row>
    <row r="77" spans="1:18" s="138" customFormat="1" x14ac:dyDescent="0.2">
      <c r="A77" s="127">
        <v>9560</v>
      </c>
      <c r="B77" s="155" t="s">
        <v>85</v>
      </c>
      <c r="C77" s="159"/>
      <c r="D77" s="156" t="s">
        <v>31</v>
      </c>
      <c r="E77" s="29"/>
      <c r="F77" s="31"/>
      <c r="G77" s="98"/>
      <c r="H77" s="24">
        <v>44288</v>
      </c>
      <c r="I77" s="24">
        <v>44337</v>
      </c>
      <c r="J77" s="173">
        <v>44463</v>
      </c>
      <c r="K77" s="145"/>
      <c r="L77" s="9"/>
      <c r="M77" s="49"/>
      <c r="N77" s="75"/>
      <c r="O77" s="75"/>
      <c r="P77" s="75"/>
      <c r="Q77" s="75"/>
      <c r="R77" s="6"/>
    </row>
    <row r="78" spans="1:18" s="138" customFormat="1" x14ac:dyDescent="0.2">
      <c r="A78" s="127">
        <v>9580</v>
      </c>
      <c r="B78" s="155" t="s">
        <v>86</v>
      </c>
      <c r="C78" s="159"/>
      <c r="D78" s="156" t="s">
        <v>31</v>
      </c>
      <c r="E78" s="29"/>
      <c r="F78" s="31"/>
      <c r="G78" s="98"/>
      <c r="H78" s="24">
        <v>44813</v>
      </c>
      <c r="I78" s="24">
        <v>44862</v>
      </c>
      <c r="J78" s="173">
        <v>44974</v>
      </c>
      <c r="K78" s="145"/>
      <c r="L78" s="9"/>
      <c r="M78" s="49"/>
      <c r="N78" s="75"/>
      <c r="O78" s="75"/>
      <c r="P78" s="75"/>
      <c r="Q78" s="75"/>
      <c r="R78" s="6"/>
    </row>
    <row r="79" spans="1:18" s="138" customFormat="1" x14ac:dyDescent="0.2">
      <c r="A79" s="127">
        <v>9590</v>
      </c>
      <c r="B79" s="155" t="s">
        <v>213</v>
      </c>
      <c r="C79" s="159"/>
      <c r="D79" s="156" t="s">
        <v>31</v>
      </c>
      <c r="E79" s="29"/>
      <c r="F79" s="31"/>
      <c r="G79" s="98"/>
      <c r="H79" s="24">
        <v>45051</v>
      </c>
      <c r="I79" s="24">
        <v>45100</v>
      </c>
      <c r="J79" s="173">
        <v>45205</v>
      </c>
      <c r="K79" s="145"/>
      <c r="L79" s="9"/>
      <c r="M79" s="49"/>
      <c r="N79" s="75"/>
      <c r="O79" s="75"/>
      <c r="P79" s="75"/>
      <c r="Q79" s="75"/>
      <c r="R79" s="6"/>
    </row>
    <row r="80" spans="1:18" s="138" customFormat="1" x14ac:dyDescent="0.2">
      <c r="A80" s="127">
        <v>9610</v>
      </c>
      <c r="B80" s="155" t="s">
        <v>9</v>
      </c>
      <c r="C80" s="159"/>
      <c r="D80" s="156" t="s">
        <v>31</v>
      </c>
      <c r="E80" s="29"/>
      <c r="F80" s="31"/>
      <c r="G80" s="98"/>
      <c r="H80" s="24">
        <v>44540</v>
      </c>
      <c r="I80" s="24">
        <v>44589</v>
      </c>
      <c r="J80" s="173">
        <v>44343</v>
      </c>
      <c r="K80" s="145"/>
      <c r="L80" s="9"/>
      <c r="M80" s="49"/>
      <c r="N80" s="75"/>
      <c r="O80" s="75"/>
      <c r="P80" s="75"/>
      <c r="Q80" s="75"/>
      <c r="R80" s="6"/>
    </row>
    <row r="81" spans="1:18" s="138" customFormat="1" x14ac:dyDescent="0.2">
      <c r="A81" s="127">
        <v>9620</v>
      </c>
      <c r="B81" s="155" t="s">
        <v>87</v>
      </c>
      <c r="C81" s="23" t="s">
        <v>336</v>
      </c>
      <c r="D81" s="156" t="s">
        <v>31</v>
      </c>
      <c r="E81" s="29"/>
      <c r="F81" s="31"/>
      <c r="G81" s="98"/>
      <c r="H81" s="24"/>
      <c r="I81" s="24"/>
      <c r="J81" s="173"/>
      <c r="K81" s="145"/>
      <c r="L81" s="9"/>
      <c r="M81" s="49"/>
      <c r="N81" s="75"/>
      <c r="O81" s="75"/>
      <c r="P81" s="75"/>
      <c r="Q81" s="75"/>
      <c r="R81" s="6"/>
    </row>
    <row r="82" spans="1:18" s="138" customFormat="1" x14ac:dyDescent="0.2">
      <c r="A82" s="127">
        <v>9630</v>
      </c>
      <c r="B82" s="155" t="s">
        <v>88</v>
      </c>
      <c r="C82" s="159"/>
      <c r="D82" s="156" t="s">
        <v>31</v>
      </c>
      <c r="E82" s="29"/>
      <c r="F82" s="31"/>
      <c r="G82" s="98"/>
      <c r="H82" s="24">
        <v>44540</v>
      </c>
      <c r="I82" s="24">
        <v>44589</v>
      </c>
      <c r="J82" s="173">
        <v>44343</v>
      </c>
      <c r="K82" s="145"/>
      <c r="L82" s="9"/>
      <c r="M82" s="49"/>
      <c r="N82" s="75"/>
      <c r="O82" s="75"/>
      <c r="P82" s="75"/>
      <c r="Q82" s="75"/>
      <c r="R82" s="6"/>
    </row>
    <row r="83" spans="1:18" s="138" customFormat="1" x14ac:dyDescent="0.2">
      <c r="A83" s="127">
        <v>9640</v>
      </c>
      <c r="B83" s="155" t="s">
        <v>314</v>
      </c>
      <c r="C83" s="23" t="s">
        <v>336</v>
      </c>
      <c r="D83" s="156"/>
      <c r="E83" s="29"/>
      <c r="F83" s="31"/>
      <c r="G83" s="98"/>
      <c r="H83" s="143"/>
      <c r="I83" s="143"/>
      <c r="J83" s="144"/>
      <c r="K83" s="145"/>
      <c r="L83" s="9"/>
      <c r="M83" s="49"/>
      <c r="N83" s="75"/>
      <c r="O83" s="75"/>
      <c r="P83" s="75"/>
      <c r="Q83" s="75"/>
      <c r="R83" s="6"/>
    </row>
    <row r="84" spans="1:18" s="138" customFormat="1" x14ac:dyDescent="0.2">
      <c r="A84" s="127">
        <v>9650</v>
      </c>
      <c r="B84" s="155" t="s">
        <v>89</v>
      </c>
      <c r="C84" s="159"/>
      <c r="D84" s="156" t="s">
        <v>31</v>
      </c>
      <c r="E84" s="29"/>
      <c r="F84" s="31"/>
      <c r="G84" s="98"/>
      <c r="H84" s="24">
        <v>44603</v>
      </c>
      <c r="I84" s="24">
        <v>44651</v>
      </c>
      <c r="J84" s="173">
        <v>44736</v>
      </c>
      <c r="K84" s="145"/>
      <c r="L84" s="9"/>
      <c r="M84" s="49"/>
      <c r="N84" s="75"/>
      <c r="O84" s="75"/>
      <c r="P84" s="75"/>
      <c r="Q84" s="75"/>
      <c r="R84" s="6"/>
    </row>
    <row r="85" spans="1:18" s="138" customFormat="1" x14ac:dyDescent="0.2">
      <c r="A85" s="127">
        <v>9660</v>
      </c>
      <c r="B85" s="155" t="s">
        <v>90</v>
      </c>
      <c r="C85" s="159"/>
      <c r="D85" s="156" t="s">
        <v>31</v>
      </c>
      <c r="E85" s="29"/>
      <c r="F85" s="31"/>
      <c r="G85" s="98"/>
      <c r="H85" s="24">
        <v>44323</v>
      </c>
      <c r="I85" s="24">
        <v>44372</v>
      </c>
      <c r="J85" s="173">
        <v>44484</v>
      </c>
      <c r="K85" s="145"/>
      <c r="L85" s="9"/>
      <c r="M85" s="49"/>
      <c r="N85" s="75"/>
      <c r="O85" s="75"/>
      <c r="P85" s="75"/>
      <c r="Q85" s="75"/>
      <c r="R85" s="6"/>
    </row>
    <row r="86" spans="1:18" s="138" customFormat="1" ht="11.25" customHeight="1" x14ac:dyDescent="0.2">
      <c r="A86" s="127">
        <v>9670</v>
      </c>
      <c r="B86" s="155" t="s">
        <v>91</v>
      </c>
      <c r="C86" s="159"/>
      <c r="D86" s="156" t="s">
        <v>30</v>
      </c>
      <c r="E86" s="30"/>
      <c r="F86" s="31"/>
      <c r="G86" s="98"/>
      <c r="H86" s="24">
        <v>44568</v>
      </c>
      <c r="I86" s="24">
        <v>44617</v>
      </c>
      <c r="J86" s="173">
        <v>44729</v>
      </c>
      <c r="K86" s="145"/>
      <c r="L86" s="9"/>
      <c r="M86" s="49" t="s">
        <v>37</v>
      </c>
      <c r="N86" s="75">
        <v>43976</v>
      </c>
      <c r="O86" s="75">
        <v>44047</v>
      </c>
      <c r="P86" s="75">
        <v>44071</v>
      </c>
      <c r="Q86" s="75">
        <v>44098</v>
      </c>
      <c r="R86" s="6"/>
    </row>
    <row r="87" spans="1:18" s="138" customFormat="1" ht="11.25" customHeight="1" x14ac:dyDescent="0.2">
      <c r="A87" s="127">
        <v>9680</v>
      </c>
      <c r="B87" s="155" t="s">
        <v>92</v>
      </c>
      <c r="C87" s="159"/>
      <c r="D87" s="156" t="s">
        <v>29</v>
      </c>
      <c r="E87" s="29"/>
      <c r="F87" s="31"/>
      <c r="G87" s="98"/>
      <c r="H87" s="24">
        <v>44568</v>
      </c>
      <c r="I87" s="24">
        <v>44617</v>
      </c>
      <c r="J87" s="173">
        <v>44729</v>
      </c>
      <c r="K87" s="145"/>
      <c r="L87" s="9"/>
      <c r="M87" s="49" t="s">
        <v>26</v>
      </c>
      <c r="N87" s="75">
        <v>44069</v>
      </c>
      <c r="O87" s="75">
        <v>44218</v>
      </c>
      <c r="P87" s="75">
        <v>44265</v>
      </c>
      <c r="Q87" s="75">
        <v>44446</v>
      </c>
      <c r="R87" s="6"/>
    </row>
    <row r="88" spans="1:18" s="138" customFormat="1" ht="11.25" customHeight="1" x14ac:dyDescent="0.2">
      <c r="A88" s="127">
        <v>9690</v>
      </c>
      <c r="B88" s="155" t="s">
        <v>93</v>
      </c>
      <c r="C88" s="159"/>
      <c r="D88" s="156" t="s">
        <v>29</v>
      </c>
      <c r="E88" s="29"/>
      <c r="F88" s="31"/>
      <c r="G88" s="98"/>
      <c r="H88" s="24">
        <v>44736</v>
      </c>
      <c r="I88" s="24">
        <v>44771</v>
      </c>
      <c r="J88" s="173">
        <v>44890</v>
      </c>
      <c r="K88" s="145"/>
      <c r="L88" s="9"/>
      <c r="M88" s="49"/>
      <c r="N88" s="75"/>
      <c r="O88" s="75"/>
      <c r="P88" s="75"/>
      <c r="Q88" s="75"/>
      <c r="R88" s="6"/>
    </row>
    <row r="89" spans="1:18" s="138" customFormat="1" ht="11.25" customHeight="1" x14ac:dyDescent="0.2">
      <c r="A89" s="127">
        <v>9710</v>
      </c>
      <c r="B89" s="155" t="s">
        <v>94</v>
      </c>
      <c r="C89" s="159"/>
      <c r="D89" s="156" t="s">
        <v>29</v>
      </c>
      <c r="E89" s="29"/>
      <c r="F89" s="31"/>
      <c r="G89" s="98"/>
      <c r="H89" s="24">
        <v>44736</v>
      </c>
      <c r="I89" s="24">
        <v>44771</v>
      </c>
      <c r="J89" s="173">
        <v>44890</v>
      </c>
      <c r="K89" s="145"/>
      <c r="L89" s="9"/>
      <c r="M89" s="49" t="s">
        <v>26</v>
      </c>
      <c r="N89" s="75">
        <v>44069</v>
      </c>
      <c r="O89" s="75">
        <v>44218</v>
      </c>
      <c r="P89" s="75">
        <v>44265</v>
      </c>
      <c r="Q89" s="75">
        <v>44446</v>
      </c>
      <c r="R89" s="6"/>
    </row>
    <row r="90" spans="1:18" s="138" customFormat="1" ht="11.25" customHeight="1" x14ac:dyDescent="0.2">
      <c r="A90" s="127">
        <v>9711</v>
      </c>
      <c r="B90" s="155" t="s">
        <v>142</v>
      </c>
      <c r="C90" s="159"/>
      <c r="D90" s="156"/>
      <c r="E90" s="29"/>
      <c r="F90" s="31"/>
      <c r="G90" s="98"/>
      <c r="H90" s="24">
        <v>44995</v>
      </c>
      <c r="I90" s="24">
        <v>45044</v>
      </c>
      <c r="J90" s="173">
        <v>45107</v>
      </c>
      <c r="K90" s="145"/>
      <c r="L90" s="9"/>
      <c r="M90" s="49"/>
      <c r="N90" s="75"/>
      <c r="O90" s="75"/>
      <c r="P90" s="75"/>
      <c r="Q90" s="75"/>
      <c r="R90" s="6"/>
    </row>
    <row r="91" spans="1:18" s="138" customFormat="1" ht="11.25" customHeight="1" x14ac:dyDescent="0.2">
      <c r="A91" s="127">
        <v>9720</v>
      </c>
      <c r="B91" s="155" t="s">
        <v>95</v>
      </c>
      <c r="C91" s="23" t="s">
        <v>336</v>
      </c>
      <c r="D91" s="156" t="s">
        <v>28</v>
      </c>
      <c r="E91" s="29"/>
      <c r="F91" s="38"/>
      <c r="G91" s="95"/>
      <c r="H91" s="143"/>
      <c r="I91" s="143"/>
      <c r="J91" s="144"/>
      <c r="K91" s="145"/>
      <c r="L91" s="9"/>
      <c r="M91" s="49" t="s">
        <v>25</v>
      </c>
      <c r="N91" s="75">
        <v>44078</v>
      </c>
      <c r="O91" s="75">
        <v>44222</v>
      </c>
      <c r="P91" s="75">
        <v>44260</v>
      </c>
      <c r="Q91" s="75">
        <v>44323</v>
      </c>
      <c r="R91" s="6"/>
    </row>
    <row r="92" spans="1:18" s="138" customFormat="1" ht="11.25" customHeight="1" x14ac:dyDescent="0.2">
      <c r="A92" s="127">
        <v>9800</v>
      </c>
      <c r="B92" s="155" t="s">
        <v>12</v>
      </c>
      <c r="C92" s="159"/>
      <c r="D92" s="156" t="s">
        <v>28</v>
      </c>
      <c r="E92" s="29"/>
      <c r="F92" s="38"/>
      <c r="G92" s="95"/>
      <c r="H92" s="24">
        <v>44449</v>
      </c>
      <c r="I92" s="24">
        <v>44498</v>
      </c>
      <c r="J92" s="173">
        <v>44617</v>
      </c>
      <c r="K92" s="145"/>
      <c r="L92" s="9"/>
      <c r="M92" s="49" t="s">
        <v>36</v>
      </c>
      <c r="N92" s="75">
        <v>44148</v>
      </c>
      <c r="O92" s="75">
        <v>44201</v>
      </c>
      <c r="P92" s="75">
        <v>44239</v>
      </c>
      <c r="Q92" s="75">
        <v>44266</v>
      </c>
      <c r="R92" s="6"/>
    </row>
    <row r="93" spans="1:18" s="138" customFormat="1" ht="11.25" customHeight="1" x14ac:dyDescent="0.2">
      <c r="A93" s="127">
        <v>9810</v>
      </c>
      <c r="B93" s="155" t="s">
        <v>14</v>
      </c>
      <c r="C93" s="159"/>
      <c r="D93" s="156" t="s">
        <v>28</v>
      </c>
      <c r="E93" s="29"/>
      <c r="F93" s="38"/>
      <c r="G93" s="95"/>
      <c r="H93" s="24">
        <v>44967</v>
      </c>
      <c r="I93" s="24">
        <v>45016</v>
      </c>
      <c r="J93" s="173">
        <v>45135</v>
      </c>
      <c r="K93" s="145"/>
      <c r="L93" s="9"/>
      <c r="M93" s="49" t="s">
        <v>36</v>
      </c>
      <c r="N93" s="75">
        <v>44208</v>
      </c>
      <c r="O93" s="75">
        <v>44264</v>
      </c>
      <c r="P93" s="75" t="s">
        <v>49</v>
      </c>
      <c r="Q93" s="75">
        <v>44342</v>
      </c>
      <c r="R93" s="6"/>
    </row>
    <row r="94" spans="1:18" s="138" customFormat="1" ht="11.25" customHeight="1" x14ac:dyDescent="0.2">
      <c r="A94" s="127">
        <v>9890</v>
      </c>
      <c r="B94" s="155" t="s">
        <v>96</v>
      </c>
      <c r="C94" s="159"/>
      <c r="D94" s="156" t="s">
        <v>28</v>
      </c>
      <c r="E94" s="29"/>
      <c r="F94" s="40"/>
      <c r="G94" s="100"/>
      <c r="H94" s="24">
        <v>44722</v>
      </c>
      <c r="I94" s="24">
        <v>44771</v>
      </c>
      <c r="J94" s="173">
        <v>44890</v>
      </c>
      <c r="K94" s="145"/>
      <c r="L94" s="25"/>
      <c r="M94" s="49" t="s">
        <v>36</v>
      </c>
      <c r="N94" s="75">
        <v>44372</v>
      </c>
      <c r="O94" s="75">
        <v>44456</v>
      </c>
      <c r="P94" s="75">
        <v>44496</v>
      </c>
      <c r="Q94" s="75">
        <v>44523</v>
      </c>
      <c r="R94" s="6"/>
    </row>
    <row r="95" spans="1:18" s="138" customFormat="1" ht="11.25" customHeight="1" x14ac:dyDescent="0.2">
      <c r="A95" s="127">
        <v>9895</v>
      </c>
      <c r="B95" s="155" t="s">
        <v>101</v>
      </c>
      <c r="C95" s="159" t="s">
        <v>44</v>
      </c>
      <c r="D95" s="156"/>
      <c r="E95" s="29"/>
      <c r="F95" s="40"/>
      <c r="G95" s="100"/>
      <c r="H95" s="143"/>
      <c r="I95" s="143"/>
      <c r="J95" s="144"/>
      <c r="K95" s="145"/>
      <c r="L95" s="25"/>
      <c r="M95" s="49"/>
      <c r="N95" s="75"/>
      <c r="O95" s="75"/>
      <c r="P95" s="75"/>
      <c r="Q95" s="75"/>
      <c r="R95" s="6"/>
    </row>
    <row r="96" spans="1:18" s="138" customFormat="1" ht="11.25" customHeight="1" x14ac:dyDescent="0.2">
      <c r="A96" s="127">
        <v>7401</v>
      </c>
      <c r="B96" s="155" t="s">
        <v>127</v>
      </c>
      <c r="C96" s="159"/>
      <c r="D96" s="156"/>
      <c r="E96" s="29"/>
      <c r="F96" s="40"/>
      <c r="G96" s="100"/>
      <c r="H96" s="143"/>
      <c r="I96" s="143"/>
      <c r="J96" s="144"/>
      <c r="K96" s="145"/>
      <c r="L96" s="25"/>
      <c r="M96" s="49"/>
      <c r="N96" s="75"/>
      <c r="O96" s="75"/>
      <c r="P96" s="75"/>
      <c r="Q96" s="75"/>
      <c r="R96" s="6"/>
    </row>
    <row r="97" spans="1:18" s="138" customFormat="1" ht="11.25" customHeight="1" x14ac:dyDescent="0.2">
      <c r="A97" s="127">
        <v>7402</v>
      </c>
      <c r="B97" s="155" t="s">
        <v>235</v>
      </c>
      <c r="C97" s="159"/>
      <c r="D97" s="156"/>
      <c r="E97" s="29"/>
      <c r="F97" s="40"/>
      <c r="G97" s="100"/>
      <c r="H97" s="143"/>
      <c r="I97" s="143"/>
      <c r="J97" s="144"/>
      <c r="K97" s="145"/>
      <c r="L97" s="25"/>
      <c r="M97" s="49"/>
      <c r="N97" s="75"/>
      <c r="O97" s="75"/>
      <c r="P97" s="75"/>
      <c r="Q97" s="75"/>
      <c r="R97" s="6"/>
    </row>
    <row r="98" spans="1:18" s="138" customFormat="1" ht="11.25" customHeight="1" x14ac:dyDescent="0.2">
      <c r="A98" s="127">
        <v>7403</v>
      </c>
      <c r="B98" s="155" t="s">
        <v>126</v>
      </c>
      <c r="C98" s="159"/>
      <c r="D98" s="156"/>
      <c r="E98" s="29"/>
      <c r="F98" s="40"/>
      <c r="G98" s="100"/>
      <c r="H98" s="143"/>
      <c r="I98" s="143"/>
      <c r="J98" s="144"/>
      <c r="K98" s="145"/>
      <c r="L98" s="25"/>
      <c r="M98" s="49"/>
      <c r="N98" s="75"/>
      <c r="O98" s="75"/>
      <c r="P98" s="75"/>
      <c r="Q98" s="75"/>
      <c r="R98" s="6"/>
    </row>
    <row r="99" spans="1:18" s="138" customFormat="1" ht="11.25" customHeight="1" x14ac:dyDescent="0.2">
      <c r="A99" s="127">
        <v>7404</v>
      </c>
      <c r="B99" s="165" t="s">
        <v>125</v>
      </c>
      <c r="C99" s="159"/>
      <c r="D99" s="156"/>
      <c r="E99" s="29"/>
      <c r="F99" s="40"/>
      <c r="G99" s="100"/>
      <c r="H99" s="143"/>
      <c r="I99" s="143"/>
      <c r="J99" s="144"/>
      <c r="K99" s="145"/>
      <c r="L99" s="25"/>
      <c r="M99" s="49"/>
      <c r="N99" s="75"/>
      <c r="O99" s="75"/>
      <c r="P99" s="75"/>
      <c r="Q99" s="75"/>
      <c r="R99" s="6"/>
    </row>
    <row r="100" spans="1:18" s="138" customFormat="1" ht="11.25" customHeight="1" x14ac:dyDescent="0.2">
      <c r="A100" s="127">
        <v>7405</v>
      </c>
      <c r="B100" s="155" t="s">
        <v>236</v>
      </c>
      <c r="C100" s="159"/>
      <c r="D100" s="156"/>
      <c r="E100" s="29"/>
      <c r="F100" s="40"/>
      <c r="G100" s="100"/>
      <c r="H100" s="143"/>
      <c r="I100" s="143"/>
      <c r="J100" s="144"/>
      <c r="K100" s="145"/>
      <c r="L100" s="25"/>
      <c r="M100" s="49"/>
      <c r="N100" s="75"/>
      <c r="O100" s="75"/>
      <c r="P100" s="75"/>
      <c r="Q100" s="75"/>
      <c r="R100" s="6"/>
    </row>
    <row r="101" spans="1:18" s="138" customFormat="1" ht="11.25" customHeight="1" x14ac:dyDescent="0.2">
      <c r="A101" s="127">
        <v>7501</v>
      </c>
      <c r="B101" s="155" t="s">
        <v>141</v>
      </c>
      <c r="C101" s="159" t="s">
        <v>23</v>
      </c>
      <c r="D101" s="156"/>
      <c r="E101" s="29"/>
      <c r="F101" s="40"/>
      <c r="G101" s="100"/>
      <c r="H101" s="143"/>
      <c r="I101" s="143"/>
      <c r="J101" s="144"/>
      <c r="K101" s="145"/>
      <c r="L101" s="25"/>
      <c r="M101" s="49"/>
      <c r="N101" s="75"/>
      <c r="O101" s="75"/>
      <c r="P101" s="75"/>
      <c r="Q101" s="75"/>
      <c r="R101" s="6"/>
    </row>
    <row r="102" spans="1:18" s="138" customFormat="1" ht="11.25" customHeight="1" x14ac:dyDescent="0.2">
      <c r="A102" s="127">
        <v>7502</v>
      </c>
      <c r="B102" s="155" t="s">
        <v>140</v>
      </c>
      <c r="C102" s="159"/>
      <c r="D102" s="156"/>
      <c r="E102" s="29"/>
      <c r="F102" s="40"/>
      <c r="G102" s="100"/>
      <c r="H102" s="143"/>
      <c r="I102" s="143"/>
      <c r="J102" s="144"/>
      <c r="K102" s="145"/>
      <c r="L102" s="25"/>
      <c r="M102" s="49"/>
      <c r="N102" s="75"/>
      <c r="O102" s="75"/>
      <c r="P102" s="75"/>
      <c r="Q102" s="75"/>
      <c r="R102" s="6"/>
    </row>
    <row r="103" spans="1:18" s="138" customFormat="1" ht="11.25" customHeight="1" x14ac:dyDescent="0.2">
      <c r="A103" s="127">
        <v>7503</v>
      </c>
      <c r="B103" s="155" t="s">
        <v>139</v>
      </c>
      <c r="C103" s="159"/>
      <c r="D103" s="156"/>
      <c r="E103" s="29"/>
      <c r="F103" s="40"/>
      <c r="G103" s="100"/>
      <c r="H103" s="143"/>
      <c r="I103" s="143"/>
      <c r="J103" s="144"/>
      <c r="K103" s="145"/>
      <c r="L103" s="25"/>
      <c r="M103" s="49"/>
      <c r="N103" s="75"/>
      <c r="O103" s="75"/>
      <c r="P103" s="75"/>
      <c r="Q103" s="75"/>
      <c r="R103" s="6"/>
    </row>
    <row r="104" spans="1:18" s="138" customFormat="1" ht="11.25" customHeight="1" x14ac:dyDescent="0.2">
      <c r="A104" s="127">
        <v>7504</v>
      </c>
      <c r="B104" s="155" t="s">
        <v>138</v>
      </c>
      <c r="C104" s="159"/>
      <c r="D104" s="156"/>
      <c r="E104" s="29"/>
      <c r="F104" s="40"/>
      <c r="G104" s="100"/>
      <c r="H104" s="143"/>
      <c r="I104" s="143"/>
      <c r="J104" s="144"/>
      <c r="K104" s="145"/>
      <c r="L104" s="25"/>
      <c r="M104" s="49"/>
      <c r="N104" s="75"/>
      <c r="O104" s="75"/>
      <c r="P104" s="75"/>
      <c r="Q104" s="75"/>
      <c r="R104" s="6"/>
    </row>
    <row r="105" spans="1:18" s="138" customFormat="1" ht="11.25" customHeight="1" x14ac:dyDescent="0.2">
      <c r="A105" s="127">
        <v>7505</v>
      </c>
      <c r="B105" s="155" t="s">
        <v>227</v>
      </c>
      <c r="C105" s="159"/>
      <c r="D105" s="156"/>
      <c r="E105" s="29"/>
      <c r="F105" s="40"/>
      <c r="G105" s="100"/>
      <c r="H105" s="143"/>
      <c r="I105" s="143"/>
      <c r="J105" s="144"/>
      <c r="K105" s="145"/>
      <c r="L105" s="25"/>
      <c r="M105" s="49"/>
      <c r="N105" s="75"/>
      <c r="O105" s="75"/>
      <c r="P105" s="75"/>
      <c r="Q105" s="75"/>
      <c r="R105" s="6"/>
    </row>
    <row r="106" spans="1:18" s="138" customFormat="1" ht="11.25" customHeight="1" x14ac:dyDescent="0.2">
      <c r="A106" s="127">
        <v>7507</v>
      </c>
      <c r="B106" s="155" t="s">
        <v>137</v>
      </c>
      <c r="C106" s="159"/>
      <c r="D106" s="156"/>
      <c r="E106" s="29"/>
      <c r="F106" s="40"/>
      <c r="G106" s="100"/>
      <c r="H106" s="143"/>
      <c r="I106" s="143"/>
      <c r="J106" s="144"/>
      <c r="K106" s="145"/>
      <c r="L106" s="25"/>
      <c r="M106" s="49"/>
      <c r="N106" s="75"/>
      <c r="O106" s="75"/>
      <c r="P106" s="75"/>
      <c r="Q106" s="75"/>
      <c r="R106" s="6"/>
    </row>
    <row r="107" spans="1:18" s="138" customFormat="1" ht="11.25" customHeight="1" x14ac:dyDescent="0.2">
      <c r="A107" s="127">
        <v>7508</v>
      </c>
      <c r="B107" s="155" t="s">
        <v>136</v>
      </c>
      <c r="C107" s="159"/>
      <c r="D107" s="156"/>
      <c r="E107" s="29"/>
      <c r="F107" s="40"/>
      <c r="G107" s="100"/>
      <c r="H107" s="143"/>
      <c r="I107" s="143"/>
      <c r="J107" s="144"/>
      <c r="K107" s="145"/>
      <c r="L107" s="25"/>
      <c r="M107" s="49"/>
      <c r="N107" s="75"/>
      <c r="O107" s="75"/>
      <c r="P107" s="75"/>
      <c r="Q107" s="75"/>
      <c r="R107" s="6"/>
    </row>
    <row r="108" spans="1:18" s="138" customFormat="1" ht="11.25" customHeight="1" x14ac:dyDescent="0.2">
      <c r="A108" s="127">
        <v>7511</v>
      </c>
      <c r="B108" s="155" t="s">
        <v>315</v>
      </c>
      <c r="C108" s="159"/>
      <c r="D108" s="156"/>
      <c r="E108" s="29"/>
      <c r="F108" s="40"/>
      <c r="G108" s="100"/>
      <c r="H108" s="143"/>
      <c r="I108" s="143"/>
      <c r="J108" s="144"/>
      <c r="K108" s="145"/>
      <c r="L108" s="25"/>
      <c r="M108" s="49"/>
      <c r="N108" s="75"/>
      <c r="O108" s="75"/>
      <c r="P108" s="75"/>
      <c r="Q108" s="75"/>
      <c r="R108" s="6"/>
    </row>
    <row r="109" spans="1:18" s="138" customFormat="1" ht="11.25" customHeight="1" x14ac:dyDescent="0.2">
      <c r="A109" s="127">
        <v>7514</v>
      </c>
      <c r="B109" s="155" t="s">
        <v>316</v>
      </c>
      <c r="C109" s="159"/>
      <c r="D109" s="156"/>
      <c r="E109" s="29"/>
      <c r="F109" s="40"/>
      <c r="G109" s="100"/>
      <c r="H109" s="143"/>
      <c r="I109" s="143"/>
      <c r="J109" s="144"/>
      <c r="K109" s="145"/>
      <c r="L109" s="25"/>
      <c r="M109" s="49"/>
      <c r="N109" s="75"/>
      <c r="O109" s="75"/>
      <c r="P109" s="75"/>
      <c r="Q109" s="75"/>
      <c r="R109" s="6"/>
    </row>
    <row r="110" spans="1:18" s="138" customFormat="1" ht="11.25" customHeight="1" x14ac:dyDescent="0.2">
      <c r="A110" s="127">
        <v>7515</v>
      </c>
      <c r="B110" s="155" t="s">
        <v>317</v>
      </c>
      <c r="C110" s="159"/>
      <c r="D110" s="156"/>
      <c r="E110" s="29"/>
      <c r="F110" s="40"/>
      <c r="G110" s="100"/>
      <c r="H110" s="143"/>
      <c r="I110" s="143"/>
      <c r="J110" s="144"/>
      <c r="K110" s="145"/>
      <c r="L110" s="25"/>
      <c r="M110" s="49"/>
      <c r="N110" s="75"/>
      <c r="O110" s="75"/>
      <c r="P110" s="75"/>
      <c r="Q110" s="75"/>
      <c r="R110" s="6"/>
    </row>
    <row r="111" spans="1:18" s="138" customFormat="1" ht="11.25" customHeight="1" x14ac:dyDescent="0.2">
      <c r="A111" s="127">
        <v>7591</v>
      </c>
      <c r="B111" s="155" t="s">
        <v>229</v>
      </c>
      <c r="C111" s="159"/>
      <c r="D111" s="156"/>
      <c r="E111" s="29"/>
      <c r="F111" s="40"/>
      <c r="G111" s="100"/>
      <c r="H111" s="143"/>
      <c r="I111" s="143"/>
      <c r="J111" s="144"/>
      <c r="K111" s="145"/>
      <c r="L111" s="25"/>
      <c r="M111" s="49"/>
      <c r="N111" s="75"/>
      <c r="O111" s="75"/>
      <c r="P111" s="75"/>
      <c r="Q111" s="75"/>
      <c r="R111" s="6"/>
    </row>
    <row r="112" spans="1:18" s="138" customFormat="1" ht="11.25" customHeight="1" x14ac:dyDescent="0.2">
      <c r="A112" s="127">
        <v>7592</v>
      </c>
      <c r="B112" s="155" t="s">
        <v>229</v>
      </c>
      <c r="C112" s="159"/>
      <c r="D112" s="156"/>
      <c r="E112" s="29"/>
      <c r="F112" s="40"/>
      <c r="G112" s="100"/>
      <c r="H112" s="143"/>
      <c r="I112" s="143"/>
      <c r="J112" s="144"/>
      <c r="K112" s="145"/>
      <c r="L112" s="25"/>
      <c r="M112" s="49"/>
      <c r="N112" s="75"/>
      <c r="O112" s="75"/>
      <c r="P112" s="75"/>
      <c r="Q112" s="75"/>
      <c r="R112" s="6"/>
    </row>
    <row r="113" spans="1:18" s="138" customFormat="1" ht="11.25" customHeight="1" x14ac:dyDescent="0.2">
      <c r="A113" s="127">
        <v>7851</v>
      </c>
      <c r="B113" s="155" t="s">
        <v>318</v>
      </c>
      <c r="C113" s="159"/>
      <c r="D113" s="156"/>
      <c r="E113" s="29"/>
      <c r="F113" s="40"/>
      <c r="G113" s="100"/>
      <c r="H113" s="143"/>
      <c r="I113" s="143"/>
      <c r="J113" s="144"/>
      <c r="K113" s="145"/>
      <c r="L113" s="25"/>
      <c r="M113" s="49"/>
      <c r="N113" s="75"/>
      <c r="O113" s="75"/>
      <c r="P113" s="75"/>
      <c r="Q113" s="75"/>
      <c r="R113" s="6"/>
    </row>
    <row r="114" spans="1:18" s="138" customFormat="1" ht="11.25" customHeight="1" x14ac:dyDescent="0.2">
      <c r="A114" s="127">
        <v>7852</v>
      </c>
      <c r="B114" s="155" t="s">
        <v>319</v>
      </c>
      <c r="C114" s="159"/>
      <c r="D114" s="156"/>
      <c r="E114" s="29"/>
      <c r="F114" s="40"/>
      <c r="G114" s="100"/>
      <c r="H114" s="143"/>
      <c r="I114" s="143"/>
      <c r="J114" s="144"/>
      <c r="K114" s="145"/>
      <c r="L114" s="25"/>
      <c r="M114" s="49"/>
      <c r="N114" s="75"/>
      <c r="O114" s="75"/>
      <c r="P114" s="75"/>
      <c r="Q114" s="75"/>
      <c r="R114" s="6"/>
    </row>
    <row r="115" spans="1:18" s="138" customFormat="1" ht="11.25" customHeight="1" x14ac:dyDescent="0.2">
      <c r="A115" s="127">
        <v>7801</v>
      </c>
      <c r="B115" s="155" t="s">
        <v>131</v>
      </c>
      <c r="C115" s="159"/>
      <c r="D115" s="156"/>
      <c r="E115" s="29"/>
      <c r="F115" s="40"/>
      <c r="G115" s="100"/>
      <c r="H115" s="143"/>
      <c r="I115" s="143"/>
      <c r="J115" s="144"/>
      <c r="K115" s="145"/>
      <c r="L115" s="25"/>
      <c r="M115" s="49"/>
      <c r="N115" s="75"/>
      <c r="O115" s="75"/>
      <c r="P115" s="75"/>
      <c r="Q115" s="75"/>
      <c r="R115" s="6"/>
    </row>
    <row r="116" spans="1:18" s="138" customFormat="1" ht="11.25" customHeight="1" x14ac:dyDescent="0.2">
      <c r="A116" s="127">
        <v>7802</v>
      </c>
      <c r="B116" s="155" t="s">
        <v>130</v>
      </c>
      <c r="C116" s="159"/>
      <c r="D116" s="156"/>
      <c r="E116" s="29"/>
      <c r="F116" s="40"/>
      <c r="G116" s="100"/>
      <c r="H116" s="143"/>
      <c r="I116" s="143"/>
      <c r="J116" s="144"/>
      <c r="K116" s="145"/>
      <c r="L116" s="25"/>
      <c r="M116" s="49"/>
      <c r="N116" s="75"/>
      <c r="O116" s="75"/>
      <c r="P116" s="75"/>
      <c r="Q116" s="75"/>
      <c r="R116" s="6"/>
    </row>
    <row r="117" spans="1:18" s="6" customFormat="1" ht="11.25" hidden="1" customHeight="1" x14ac:dyDescent="0.2">
      <c r="A117" s="127">
        <v>7501</v>
      </c>
      <c r="B117" s="37" t="s">
        <v>141</v>
      </c>
      <c r="C117" s="128" t="s">
        <v>44</v>
      </c>
      <c r="D117" s="30" t="s">
        <v>29</v>
      </c>
      <c r="E117" s="29"/>
      <c r="F117" s="31"/>
      <c r="G117" s="98"/>
      <c r="H117" s="132"/>
      <c r="I117" s="31"/>
      <c r="J117" s="35"/>
      <c r="K117" s="133"/>
      <c r="L117" s="9"/>
      <c r="M117" s="49"/>
      <c r="N117" s="75"/>
      <c r="O117" s="75"/>
      <c r="P117" s="75"/>
      <c r="Q117" s="75"/>
    </row>
    <row r="118" spans="1:18" s="44" customFormat="1" ht="11.25" hidden="1" customHeight="1" thickBot="1" x14ac:dyDescent="0.25">
      <c r="A118" s="129">
        <v>9001</v>
      </c>
      <c r="B118" s="130" t="s">
        <v>116</v>
      </c>
      <c r="C118" s="131" t="s">
        <v>44</v>
      </c>
      <c r="D118" s="42" t="s">
        <v>123</v>
      </c>
      <c r="E118" s="79" t="s">
        <v>50</v>
      </c>
      <c r="F118" s="80">
        <v>411250000</v>
      </c>
      <c r="G118" s="101">
        <v>332000000</v>
      </c>
      <c r="H118" s="134">
        <v>43311</v>
      </c>
      <c r="I118" s="135">
        <v>43368</v>
      </c>
      <c r="J118" s="136">
        <v>43587</v>
      </c>
      <c r="K118" s="137">
        <v>45037</v>
      </c>
      <c r="L118" s="43"/>
      <c r="M118" s="51"/>
      <c r="N118" s="51"/>
      <c r="O118" s="51"/>
      <c r="P118" s="51"/>
      <c r="Q118" s="51"/>
    </row>
    <row r="119" spans="1:18" s="50" customFormat="1" ht="23.25" customHeight="1" x14ac:dyDescent="0.2">
      <c r="A119" s="57"/>
      <c r="B119" s="58"/>
      <c r="C119" s="147"/>
      <c r="D119" s="52"/>
      <c r="E119" s="58"/>
      <c r="F119" s="59"/>
      <c r="G119" s="59"/>
      <c r="H119" s="60"/>
      <c r="I119" s="59"/>
      <c r="J119" s="59"/>
      <c r="K119" s="59"/>
      <c r="L119" s="61"/>
      <c r="M119" s="52"/>
    </row>
    <row r="120" spans="1:18" s="50" customFormat="1" ht="23.25" customHeight="1" x14ac:dyDescent="0.2">
      <c r="A120" s="62"/>
      <c r="B120" s="63"/>
      <c r="C120" s="148"/>
      <c r="D120" s="49"/>
      <c r="E120" s="63"/>
      <c r="F120" s="64"/>
      <c r="G120" s="64"/>
      <c r="H120" s="65"/>
      <c r="I120" s="64"/>
      <c r="J120" s="64"/>
      <c r="K120" s="64"/>
      <c r="L120" s="61"/>
      <c r="M120" s="49"/>
    </row>
    <row r="121" spans="1:18" s="50" customFormat="1" ht="23.25" customHeight="1" x14ac:dyDescent="0.2">
      <c r="A121" s="62"/>
      <c r="B121" s="63"/>
      <c r="C121" s="148"/>
      <c r="D121" s="49"/>
      <c r="E121" s="63"/>
      <c r="F121" s="64"/>
      <c r="G121" s="64"/>
      <c r="H121" s="64"/>
      <c r="I121" s="64"/>
      <c r="J121" s="64"/>
      <c r="K121" s="64"/>
      <c r="L121" s="61"/>
      <c r="M121" s="49"/>
    </row>
    <row r="122" spans="1:18" s="50" customFormat="1" ht="23.25" customHeight="1" x14ac:dyDescent="0.2">
      <c r="A122" s="62"/>
      <c r="B122" s="63"/>
      <c r="C122" s="148"/>
      <c r="D122" s="49"/>
      <c r="E122" s="63"/>
      <c r="F122" s="64"/>
      <c r="G122" s="64"/>
      <c r="H122" s="64"/>
      <c r="I122" s="64"/>
      <c r="J122" s="64"/>
      <c r="K122" s="64"/>
      <c r="L122" s="61"/>
      <c r="M122" s="49"/>
    </row>
    <row r="123" spans="1:18" s="50" customFormat="1" ht="23.25" customHeight="1" x14ac:dyDescent="0.2">
      <c r="A123" s="62"/>
      <c r="B123" s="63"/>
      <c r="C123" s="148"/>
      <c r="D123" s="49"/>
      <c r="E123" s="63"/>
      <c r="F123" s="64"/>
      <c r="G123" s="64"/>
      <c r="H123" s="65"/>
      <c r="I123" s="64"/>
      <c r="J123" s="64"/>
      <c r="K123" s="64"/>
      <c r="L123" s="61"/>
      <c r="M123" s="49"/>
    </row>
    <row r="124" spans="1:18" s="50" customFormat="1" ht="23.25" customHeight="1" x14ac:dyDescent="0.2">
      <c r="A124" s="62"/>
      <c r="B124" s="63"/>
      <c r="C124" s="149"/>
      <c r="D124" s="49"/>
      <c r="E124" s="66"/>
      <c r="F124" s="64"/>
      <c r="G124" s="64"/>
      <c r="H124" s="67"/>
      <c r="I124" s="67"/>
      <c r="J124" s="67"/>
      <c r="K124" s="67"/>
      <c r="L124" s="61"/>
      <c r="M124" s="53"/>
    </row>
    <row r="125" spans="1:18" s="50" customFormat="1" ht="23.25" customHeight="1" x14ac:dyDescent="0.2">
      <c r="A125" s="68"/>
      <c r="B125" s="63"/>
      <c r="C125" s="148"/>
      <c r="D125" s="49"/>
      <c r="E125" s="63"/>
      <c r="F125" s="67"/>
      <c r="G125" s="69"/>
      <c r="H125" s="67"/>
      <c r="I125" s="67"/>
      <c r="J125" s="67"/>
      <c r="K125" s="67"/>
      <c r="L125" s="61"/>
      <c r="M125" s="49"/>
    </row>
    <row r="126" spans="1:18" s="50" customFormat="1" ht="23.25" customHeight="1" x14ac:dyDescent="0.2">
      <c r="A126" s="62"/>
      <c r="B126" s="63"/>
      <c r="C126" s="149"/>
      <c r="D126" s="49"/>
      <c r="E126" s="66"/>
      <c r="F126" s="64"/>
      <c r="G126" s="64"/>
      <c r="H126" s="67"/>
      <c r="I126" s="67"/>
      <c r="J126" s="67"/>
      <c r="K126" s="67"/>
      <c r="L126" s="61"/>
      <c r="M126" s="53"/>
    </row>
    <row r="127" spans="1:18" s="50" customFormat="1" ht="23.25" customHeight="1" x14ac:dyDescent="0.2">
      <c r="A127" s="62"/>
      <c r="B127" s="63"/>
      <c r="C127" s="148"/>
      <c r="D127" s="49"/>
      <c r="E127" s="63"/>
      <c r="F127" s="64"/>
      <c r="G127" s="64"/>
      <c r="H127" s="67"/>
      <c r="I127" s="67"/>
      <c r="J127" s="67"/>
      <c r="K127" s="67"/>
      <c r="L127" s="70"/>
      <c r="M127" s="49"/>
    </row>
    <row r="128" spans="1:18" s="50" customFormat="1" ht="23.25" customHeight="1" x14ac:dyDescent="0.2">
      <c r="A128" s="62"/>
      <c r="B128" s="63"/>
      <c r="C128" s="148"/>
      <c r="D128" s="49"/>
      <c r="E128" s="63"/>
      <c r="F128" s="64"/>
      <c r="G128" s="64"/>
      <c r="H128" s="67"/>
      <c r="I128" s="67"/>
      <c r="J128" s="67"/>
      <c r="K128" s="67"/>
      <c r="L128" s="70"/>
      <c r="M128" s="49"/>
    </row>
    <row r="129" spans="1:13" s="54" customFormat="1" ht="23.25" customHeight="1" x14ac:dyDescent="0.2">
      <c r="A129" s="62"/>
      <c r="B129" s="63"/>
      <c r="C129" s="148"/>
      <c r="D129" s="49"/>
      <c r="E129" s="66"/>
      <c r="F129" s="64"/>
      <c r="G129" s="64"/>
      <c r="H129" s="67"/>
      <c r="I129" s="67"/>
      <c r="J129" s="67"/>
      <c r="K129" s="67"/>
      <c r="L129" s="61"/>
      <c r="M129" s="49"/>
    </row>
    <row r="130" spans="1:13" s="50" customFormat="1" ht="23.25" customHeight="1" x14ac:dyDescent="0.2">
      <c r="A130" s="62"/>
      <c r="B130" s="63"/>
      <c r="C130" s="148"/>
      <c r="D130" s="62"/>
      <c r="E130" s="63"/>
      <c r="F130" s="64"/>
      <c r="G130" s="64"/>
      <c r="H130" s="67"/>
      <c r="I130" s="67"/>
      <c r="J130" s="67"/>
      <c r="K130" s="67"/>
      <c r="L130" s="61"/>
      <c r="M130" s="49"/>
    </row>
    <row r="131" spans="1:13" s="50" customFormat="1" ht="23.25" customHeight="1" x14ac:dyDescent="0.2">
      <c r="A131" s="62"/>
      <c r="B131" s="63"/>
      <c r="C131" s="148"/>
      <c r="D131" s="62"/>
      <c r="E131" s="63"/>
      <c r="F131" s="64"/>
      <c r="G131" s="64"/>
      <c r="H131" s="67"/>
      <c r="I131" s="67"/>
      <c r="J131" s="67"/>
      <c r="K131" s="67"/>
      <c r="L131" s="71"/>
      <c r="M131" s="49"/>
    </row>
    <row r="132" spans="1:13" s="50" customFormat="1" ht="23.25" customHeight="1" x14ac:dyDescent="0.2">
      <c r="A132" s="62"/>
      <c r="B132" s="63"/>
      <c r="C132" s="148"/>
      <c r="D132" s="62"/>
      <c r="E132" s="63"/>
      <c r="F132" s="64"/>
      <c r="G132" s="64"/>
      <c r="H132" s="67"/>
      <c r="I132" s="67"/>
      <c r="J132" s="67"/>
      <c r="K132" s="67"/>
      <c r="L132" s="61"/>
      <c r="M132" s="49"/>
    </row>
    <row r="133" spans="1:13" s="50" customFormat="1" ht="23.25" customHeight="1" x14ac:dyDescent="0.2">
      <c r="A133" s="62"/>
      <c r="B133" s="63"/>
      <c r="C133" s="148"/>
      <c r="D133" s="62"/>
      <c r="E133" s="63"/>
      <c r="F133" s="64"/>
      <c r="G133" s="64"/>
      <c r="H133" s="67"/>
      <c r="I133" s="67"/>
      <c r="J133" s="67"/>
      <c r="K133" s="67"/>
      <c r="L133" s="71"/>
      <c r="M133" s="49"/>
    </row>
    <row r="134" spans="1:13" s="50" customFormat="1" ht="23.25" customHeight="1" x14ac:dyDescent="0.2">
      <c r="A134" s="62"/>
      <c r="B134" s="63"/>
      <c r="C134" s="148"/>
      <c r="D134" s="62"/>
      <c r="E134" s="63"/>
      <c r="F134" s="69"/>
      <c r="G134" s="69"/>
      <c r="H134" s="67"/>
      <c r="I134" s="67"/>
      <c r="J134" s="67"/>
      <c r="K134" s="67"/>
      <c r="L134" s="61"/>
      <c r="M134" s="49"/>
    </row>
    <row r="135" spans="1:13" s="50" customFormat="1" ht="23.25" customHeight="1" x14ac:dyDescent="0.2">
      <c r="A135" s="62"/>
      <c r="B135" s="63"/>
      <c r="C135" s="148"/>
      <c r="D135" s="62"/>
      <c r="E135" s="63"/>
      <c r="F135" s="69"/>
      <c r="G135" s="69"/>
      <c r="H135" s="67"/>
      <c r="I135" s="67"/>
      <c r="J135" s="67"/>
      <c r="K135" s="67"/>
      <c r="L135" s="72"/>
      <c r="M135" s="49"/>
    </row>
    <row r="136" spans="1:13" s="50" customFormat="1" ht="23.25" customHeight="1" x14ac:dyDescent="0.2">
      <c r="A136" s="62"/>
      <c r="B136" s="63"/>
      <c r="C136" s="148"/>
      <c r="D136" s="62"/>
      <c r="E136" s="63"/>
      <c r="F136" s="64"/>
      <c r="G136" s="64"/>
      <c r="H136" s="67"/>
      <c r="I136" s="67"/>
      <c r="J136" s="67"/>
      <c r="K136" s="67"/>
      <c r="L136" s="73" t="s">
        <v>6</v>
      </c>
      <c r="M136" s="49"/>
    </row>
    <row r="137" spans="1:13" s="50" customFormat="1" ht="23.25" customHeight="1" x14ac:dyDescent="0.2">
      <c r="A137" s="62"/>
      <c r="B137" s="63"/>
      <c r="C137" s="148"/>
      <c r="D137" s="49"/>
      <c r="E137" s="63"/>
      <c r="F137" s="64"/>
      <c r="G137" s="64"/>
      <c r="H137" s="67"/>
      <c r="I137" s="67"/>
      <c r="J137" s="67"/>
      <c r="K137" s="67"/>
      <c r="L137" s="73"/>
      <c r="M137" s="49"/>
    </row>
    <row r="138" spans="1:13" s="50" customFormat="1" ht="23.25" customHeight="1" x14ac:dyDescent="0.2">
      <c r="A138" s="62"/>
      <c r="B138" s="63"/>
      <c r="C138" s="148"/>
      <c r="D138" s="49"/>
      <c r="E138" s="63"/>
      <c r="F138" s="64"/>
      <c r="G138" s="64"/>
      <c r="H138" s="67"/>
      <c r="I138" s="67"/>
      <c r="J138" s="67"/>
      <c r="K138" s="67"/>
      <c r="L138" s="71"/>
      <c r="M138" s="49"/>
    </row>
    <row r="139" spans="1:13" s="50" customFormat="1" ht="23.25" customHeight="1" x14ac:dyDescent="0.2">
      <c r="A139" s="62"/>
      <c r="B139" s="63"/>
      <c r="C139" s="148"/>
      <c r="D139" s="49"/>
      <c r="E139" s="63"/>
      <c r="F139" s="69"/>
      <c r="G139" s="69"/>
      <c r="H139" s="64"/>
      <c r="I139" s="64"/>
      <c r="J139" s="64"/>
      <c r="K139" s="64"/>
      <c r="L139" s="74"/>
      <c r="M139" s="49"/>
    </row>
    <row r="140" spans="1:13" s="6" customFormat="1" ht="23.25" customHeight="1" x14ac:dyDescent="0.2">
      <c r="A140" s="13"/>
      <c r="C140" s="152"/>
      <c r="D140" s="13"/>
      <c r="F140" s="15"/>
      <c r="G140" s="15"/>
      <c r="H140" s="15"/>
      <c r="I140" s="20"/>
      <c r="J140" s="20"/>
      <c r="K140" s="15"/>
      <c r="L140" s="15"/>
      <c r="M140" s="55"/>
    </row>
    <row r="141" spans="1:13" s="6" customFormat="1" ht="23.25" customHeight="1" x14ac:dyDescent="0.2">
      <c r="A141" s="13"/>
      <c r="B141" s="5"/>
      <c r="C141" s="152"/>
      <c r="D141" s="13"/>
      <c r="F141" s="15"/>
      <c r="G141" s="15"/>
      <c r="H141" s="15"/>
      <c r="I141" s="20"/>
      <c r="J141" s="20"/>
      <c r="K141" s="15"/>
      <c r="L141" s="15"/>
      <c r="M141" s="55"/>
    </row>
    <row r="142" spans="1:13" s="6" customFormat="1" ht="23.25" customHeight="1" x14ac:dyDescent="0.2">
      <c r="A142" s="13"/>
      <c r="B142" s="5"/>
      <c r="C142" s="152"/>
      <c r="D142" s="13"/>
      <c r="F142" s="15"/>
      <c r="G142" s="15"/>
      <c r="H142" s="15"/>
      <c r="I142" s="20"/>
      <c r="J142" s="20"/>
      <c r="K142" s="15"/>
      <c r="L142" s="15"/>
      <c r="M142" s="55"/>
    </row>
    <row r="143" spans="1:13" s="6" customFormat="1" ht="23.25" customHeight="1" x14ac:dyDescent="0.2">
      <c r="A143" s="13"/>
      <c r="B143" s="5"/>
      <c r="C143" s="152"/>
      <c r="D143" s="13"/>
      <c r="F143" s="15"/>
      <c r="G143" s="15"/>
      <c r="H143" s="15"/>
      <c r="I143" s="20"/>
      <c r="J143" s="20"/>
      <c r="K143" s="15"/>
      <c r="L143" s="15"/>
      <c r="M143" s="55"/>
    </row>
    <row r="144" spans="1:13" s="6" customFormat="1" ht="23.25" customHeight="1" x14ac:dyDescent="0.2">
      <c r="A144" s="13"/>
      <c r="B144" s="5"/>
      <c r="C144" s="152"/>
      <c r="D144" s="13"/>
      <c r="F144" s="15"/>
      <c r="G144" s="15"/>
      <c r="H144" s="15"/>
      <c r="I144" s="20"/>
      <c r="J144" s="20"/>
      <c r="K144" s="15"/>
      <c r="L144" s="15"/>
      <c r="M144" s="55"/>
    </row>
    <row r="145" spans="1:13" s="6" customFormat="1" ht="23.25" customHeight="1" x14ac:dyDescent="0.2">
      <c r="A145" s="13"/>
      <c r="B145" s="5"/>
      <c r="C145" s="152"/>
      <c r="D145" s="13"/>
      <c r="F145" s="15"/>
      <c r="G145" s="15"/>
      <c r="H145" s="15"/>
      <c r="I145" s="20"/>
      <c r="J145" s="20"/>
      <c r="K145" s="15"/>
      <c r="L145" s="15"/>
      <c r="M145" s="55"/>
    </row>
    <row r="146" spans="1:13" s="6" customFormat="1" ht="23.25" customHeight="1" x14ac:dyDescent="0.2">
      <c r="A146" s="13"/>
      <c r="B146" s="5"/>
      <c r="C146" s="152"/>
      <c r="D146" s="13"/>
      <c r="F146" s="15"/>
      <c r="G146" s="15"/>
      <c r="H146" s="15"/>
      <c r="I146" s="20"/>
      <c r="J146" s="20"/>
      <c r="K146" s="15"/>
      <c r="L146" s="15"/>
      <c r="M146" s="55"/>
    </row>
    <row r="147" spans="1:13" s="6" customFormat="1" ht="23.25" customHeight="1" x14ac:dyDescent="0.2">
      <c r="A147" s="13"/>
      <c r="B147" s="5"/>
      <c r="C147" s="152"/>
      <c r="D147" s="13"/>
      <c r="F147" s="15"/>
      <c r="G147" s="15"/>
      <c r="H147" s="15"/>
      <c r="I147" s="20"/>
      <c r="J147" s="20"/>
      <c r="K147" s="15"/>
      <c r="L147" s="15"/>
      <c r="M147" s="55"/>
    </row>
    <row r="148" spans="1:13" s="6" customFormat="1" ht="23.25" customHeight="1" x14ac:dyDescent="0.2">
      <c r="A148" s="13"/>
      <c r="B148" s="5"/>
      <c r="C148" s="152"/>
      <c r="D148" s="13"/>
      <c r="F148" s="15"/>
      <c r="G148" s="15"/>
      <c r="H148" s="15"/>
      <c r="I148" s="20"/>
      <c r="J148" s="20"/>
      <c r="K148" s="15"/>
      <c r="L148" s="15"/>
      <c r="M148" s="55"/>
    </row>
    <row r="149" spans="1:13" s="6" customFormat="1" ht="23.25" customHeight="1" x14ac:dyDescent="0.2">
      <c r="A149" s="13"/>
      <c r="B149" s="14"/>
      <c r="C149" s="152"/>
      <c r="D149" s="13"/>
      <c r="F149" s="15"/>
      <c r="G149" s="15"/>
      <c r="H149" s="15"/>
      <c r="I149" s="20"/>
      <c r="J149" s="20"/>
      <c r="K149" s="15"/>
      <c r="L149" s="15"/>
      <c r="M149" s="55"/>
    </row>
    <row r="150" spans="1:13" s="6" customFormat="1" ht="23.25" customHeight="1" x14ac:dyDescent="0.2">
      <c r="A150" s="13"/>
      <c r="B150" s="14"/>
      <c r="C150" s="152"/>
      <c r="D150" s="13"/>
      <c r="F150" s="15"/>
      <c r="G150" s="15"/>
      <c r="H150" s="15"/>
      <c r="I150" s="20"/>
      <c r="J150" s="20"/>
      <c r="K150" s="15"/>
      <c r="L150" s="15"/>
      <c r="M150" s="55"/>
    </row>
    <row r="151" spans="1:13" s="6" customFormat="1" ht="23.25" customHeight="1" x14ac:dyDescent="0.2">
      <c r="A151" s="13"/>
      <c r="B151" s="14"/>
      <c r="C151" s="152"/>
      <c r="D151" s="13"/>
      <c r="F151" s="15"/>
      <c r="G151" s="15"/>
      <c r="H151" s="15"/>
      <c r="I151" s="20"/>
      <c r="J151" s="20"/>
      <c r="K151" s="15"/>
      <c r="L151" s="15"/>
      <c r="M151" s="55"/>
    </row>
    <row r="152" spans="1:13" s="6" customFormat="1" ht="23.25" customHeight="1" x14ac:dyDescent="0.2">
      <c r="A152" s="13"/>
      <c r="B152" s="14"/>
      <c r="C152" s="152"/>
      <c r="D152" s="13"/>
      <c r="F152" s="15"/>
      <c r="G152" s="15"/>
      <c r="H152" s="15"/>
      <c r="I152" s="20"/>
      <c r="J152" s="20"/>
      <c r="K152" s="15"/>
      <c r="L152" s="15"/>
      <c r="M152" s="55"/>
    </row>
    <row r="153" spans="1:13" s="6" customFormat="1" ht="23.25" customHeight="1" x14ac:dyDescent="0.2">
      <c r="A153" s="13"/>
      <c r="B153" s="14"/>
      <c r="C153" s="152"/>
      <c r="D153" s="13"/>
      <c r="F153" s="15"/>
      <c r="G153" s="15"/>
      <c r="H153" s="15"/>
      <c r="I153" s="20"/>
      <c r="J153" s="20"/>
      <c r="K153" s="15"/>
      <c r="L153" s="15"/>
      <c r="M153" s="55"/>
    </row>
    <row r="154" spans="1:13" s="6" customFormat="1" ht="23.25" customHeight="1" x14ac:dyDescent="0.2">
      <c r="A154" s="13"/>
      <c r="B154" s="14"/>
      <c r="C154" s="152"/>
      <c r="D154" s="13"/>
      <c r="F154" s="15"/>
      <c r="G154" s="15"/>
      <c r="H154" s="15"/>
      <c r="I154" s="20"/>
      <c r="J154" s="20"/>
      <c r="K154" s="15"/>
      <c r="L154" s="15"/>
      <c r="M154" s="55"/>
    </row>
    <row r="155" spans="1:13" s="6" customFormat="1" ht="23.25" customHeight="1" x14ac:dyDescent="0.2">
      <c r="A155" s="13"/>
      <c r="B155" s="14"/>
      <c r="C155" s="152"/>
      <c r="D155" s="13"/>
      <c r="F155" s="15"/>
      <c r="G155" s="15"/>
      <c r="H155" s="15"/>
      <c r="I155" s="20"/>
      <c r="J155" s="20"/>
      <c r="K155" s="15"/>
      <c r="L155" s="15"/>
      <c r="M155" s="55"/>
    </row>
    <row r="156" spans="1:13" s="6" customFormat="1" ht="23.25" customHeight="1" x14ac:dyDescent="0.2">
      <c r="A156" s="13"/>
      <c r="B156" s="14"/>
      <c r="C156" s="152"/>
      <c r="D156" s="13"/>
      <c r="F156" s="15"/>
      <c r="G156" s="15"/>
      <c r="H156" s="15"/>
      <c r="I156" s="20"/>
      <c r="J156" s="20"/>
      <c r="K156" s="15"/>
      <c r="L156" s="15"/>
      <c r="M156" s="55"/>
    </row>
    <row r="157" spans="1:13" s="6" customFormat="1" ht="23.25" customHeight="1" x14ac:dyDescent="0.2">
      <c r="A157" s="13"/>
      <c r="B157" s="14"/>
      <c r="C157" s="152"/>
      <c r="D157" s="13"/>
      <c r="F157" s="15"/>
      <c r="G157" s="15"/>
      <c r="H157" s="15"/>
      <c r="I157" s="20"/>
      <c r="J157" s="20"/>
      <c r="K157" s="15"/>
      <c r="L157" s="15"/>
      <c r="M157" s="55"/>
    </row>
    <row r="158" spans="1:13" s="6" customFormat="1" ht="23.25" customHeight="1" x14ac:dyDescent="0.2">
      <c r="A158" s="13"/>
      <c r="B158" s="14"/>
      <c r="C158" s="152"/>
      <c r="D158" s="13"/>
      <c r="F158" s="15"/>
      <c r="G158" s="15"/>
      <c r="H158" s="15"/>
      <c r="I158" s="20"/>
      <c r="J158" s="20"/>
      <c r="K158" s="15"/>
      <c r="L158" s="15"/>
      <c r="M158" s="55"/>
    </row>
    <row r="159" spans="1:13" s="6" customFormat="1" ht="23.25" customHeight="1" x14ac:dyDescent="0.2">
      <c r="A159" s="13"/>
      <c r="B159" s="14"/>
      <c r="C159" s="152"/>
      <c r="D159" s="13"/>
      <c r="F159" s="15"/>
      <c r="G159" s="15"/>
      <c r="H159" s="15"/>
      <c r="I159" s="20"/>
      <c r="J159" s="20"/>
      <c r="K159" s="15"/>
      <c r="L159" s="15"/>
      <c r="M159" s="55"/>
    </row>
    <row r="160" spans="1:13" s="6" customFormat="1" ht="23.25" customHeight="1" x14ac:dyDescent="0.2">
      <c r="A160" s="13"/>
      <c r="B160" s="14"/>
      <c r="C160" s="152"/>
      <c r="D160" s="13"/>
      <c r="F160" s="15"/>
      <c r="G160" s="15"/>
      <c r="H160" s="15"/>
      <c r="I160" s="20"/>
      <c r="J160" s="20"/>
      <c r="K160" s="15"/>
      <c r="L160" s="15"/>
      <c r="M160" s="55"/>
    </row>
    <row r="161" spans="1:13" s="6" customFormat="1" ht="23.25" customHeight="1" x14ac:dyDescent="0.2">
      <c r="A161" s="13"/>
      <c r="B161" s="14"/>
      <c r="C161" s="152"/>
      <c r="D161" s="13"/>
      <c r="F161" s="15"/>
      <c r="G161" s="15"/>
      <c r="H161" s="15"/>
      <c r="I161" s="20"/>
      <c r="J161" s="20"/>
      <c r="K161" s="15"/>
      <c r="L161" s="15"/>
      <c r="M161" s="55"/>
    </row>
    <row r="162" spans="1:13" s="6" customFormat="1" ht="23.25" customHeight="1" x14ac:dyDescent="0.2">
      <c r="A162" s="13"/>
      <c r="B162" s="14"/>
      <c r="C162" s="152"/>
      <c r="D162" s="13"/>
      <c r="F162" s="15"/>
      <c r="G162" s="15"/>
      <c r="H162" s="15"/>
      <c r="I162" s="20"/>
      <c r="J162" s="20"/>
      <c r="K162" s="15"/>
      <c r="L162" s="15"/>
      <c r="M162" s="55"/>
    </row>
    <row r="163" spans="1:13" s="6" customFormat="1" ht="23.25" customHeight="1" x14ac:dyDescent="0.2">
      <c r="A163" s="13"/>
      <c r="B163" s="14"/>
      <c r="C163" s="152"/>
      <c r="D163" s="13"/>
      <c r="F163" s="15"/>
      <c r="G163" s="15"/>
      <c r="H163" s="15"/>
      <c r="I163" s="20"/>
      <c r="J163" s="20"/>
      <c r="K163" s="15"/>
      <c r="L163" s="15"/>
      <c r="M163" s="55"/>
    </row>
    <row r="164" spans="1:13" s="6" customFormat="1" ht="23.25" customHeight="1" x14ac:dyDescent="0.2">
      <c r="A164" s="13"/>
      <c r="B164" s="14"/>
      <c r="C164" s="152"/>
      <c r="D164" s="13"/>
      <c r="F164" s="15"/>
      <c r="G164" s="15"/>
      <c r="H164" s="15"/>
      <c r="I164" s="20"/>
      <c r="J164" s="20"/>
      <c r="K164" s="15"/>
      <c r="L164" s="15"/>
      <c r="M164" s="55"/>
    </row>
    <row r="165" spans="1:13" s="6" customFormat="1" ht="23.25" customHeight="1" x14ac:dyDescent="0.2">
      <c r="A165" s="13"/>
      <c r="B165" s="14"/>
      <c r="C165" s="152"/>
      <c r="D165" s="13"/>
      <c r="F165" s="15"/>
      <c r="G165" s="15"/>
      <c r="H165" s="15"/>
      <c r="I165" s="20"/>
      <c r="J165" s="20"/>
      <c r="K165" s="15"/>
      <c r="L165" s="15"/>
      <c r="M165" s="55"/>
    </row>
    <row r="166" spans="1:13" s="6" customFormat="1" ht="23.25" customHeight="1" x14ac:dyDescent="0.2">
      <c r="A166" s="13"/>
      <c r="B166" s="14"/>
      <c r="C166" s="152"/>
      <c r="D166" s="13"/>
      <c r="F166" s="15"/>
      <c r="G166" s="15"/>
      <c r="H166" s="15"/>
      <c r="I166" s="20"/>
      <c r="J166" s="20"/>
      <c r="K166" s="15"/>
      <c r="L166" s="15"/>
      <c r="M166" s="55"/>
    </row>
    <row r="167" spans="1:13" s="6" customFormat="1" ht="23.25" customHeight="1" x14ac:dyDescent="0.2">
      <c r="A167" s="13"/>
      <c r="B167" s="14"/>
      <c r="C167" s="152"/>
      <c r="D167" s="13"/>
      <c r="F167" s="15"/>
      <c r="G167" s="15"/>
      <c r="H167" s="15"/>
      <c r="I167" s="20"/>
      <c r="J167" s="20"/>
      <c r="K167" s="15"/>
      <c r="L167" s="15"/>
      <c r="M167" s="55"/>
    </row>
    <row r="168" spans="1:13" s="6" customFormat="1" ht="23.25" customHeight="1" x14ac:dyDescent="0.2">
      <c r="A168" s="13"/>
      <c r="B168" s="14"/>
      <c r="C168" s="152"/>
      <c r="D168" s="13"/>
      <c r="F168" s="15"/>
      <c r="G168" s="15"/>
      <c r="H168" s="15"/>
      <c r="I168" s="20"/>
      <c r="J168" s="20"/>
      <c r="K168" s="15"/>
      <c r="L168" s="15"/>
      <c r="M168" s="55"/>
    </row>
    <row r="169" spans="1:13" s="6" customFormat="1" ht="20.100000000000001" customHeight="1" x14ac:dyDescent="0.2">
      <c r="A169" s="13"/>
      <c r="B169" s="14"/>
      <c r="C169" s="152"/>
      <c r="D169" s="13"/>
      <c r="F169" s="15"/>
      <c r="G169" s="15"/>
      <c r="H169" s="15"/>
      <c r="I169" s="20"/>
      <c r="J169" s="20"/>
      <c r="K169" s="15"/>
      <c r="L169" s="15"/>
      <c r="M169" s="55"/>
    </row>
    <row r="170" spans="1:13" s="6" customFormat="1" ht="20.100000000000001" customHeight="1" x14ac:dyDescent="0.2">
      <c r="A170" s="13"/>
      <c r="B170" s="14"/>
      <c r="C170" s="152"/>
      <c r="D170" s="13"/>
      <c r="F170" s="15"/>
      <c r="G170" s="15"/>
      <c r="H170" s="15"/>
      <c r="I170" s="20"/>
      <c r="J170" s="20"/>
      <c r="K170" s="15"/>
      <c r="L170" s="15"/>
      <c r="M170" s="55"/>
    </row>
    <row r="171" spans="1:13" s="6" customFormat="1" ht="20.100000000000001" customHeight="1" x14ac:dyDescent="0.2">
      <c r="A171" s="13"/>
      <c r="B171" s="14"/>
      <c r="C171" s="152"/>
      <c r="D171" s="13"/>
      <c r="F171" s="15"/>
      <c r="G171" s="15"/>
      <c r="H171" s="15"/>
      <c r="I171" s="20"/>
      <c r="J171" s="20"/>
      <c r="K171" s="15"/>
      <c r="L171" s="15"/>
      <c r="M171" s="55"/>
    </row>
    <row r="172" spans="1:13" s="6" customFormat="1" ht="20.100000000000001" customHeight="1" x14ac:dyDescent="0.2">
      <c r="A172" s="13"/>
      <c r="B172" s="14"/>
      <c r="C172" s="152"/>
      <c r="D172" s="13"/>
      <c r="F172" s="15"/>
      <c r="G172" s="15"/>
      <c r="H172" s="15"/>
      <c r="I172" s="20"/>
      <c r="J172" s="20"/>
      <c r="K172" s="15"/>
      <c r="L172" s="15"/>
      <c r="M172" s="55"/>
    </row>
    <row r="173" spans="1:13" s="6" customFormat="1" ht="20.100000000000001" customHeight="1" x14ac:dyDescent="0.2">
      <c r="A173" s="13"/>
      <c r="B173" s="14"/>
      <c r="C173" s="152"/>
      <c r="D173" s="13"/>
      <c r="F173" s="15"/>
      <c r="G173" s="15"/>
      <c r="H173" s="15"/>
      <c r="I173" s="20"/>
      <c r="J173" s="20"/>
      <c r="K173" s="15"/>
      <c r="L173" s="15"/>
      <c r="M173" s="55"/>
    </row>
    <row r="174" spans="1:13" s="6" customFormat="1" ht="20.100000000000001" customHeight="1" x14ac:dyDescent="0.2">
      <c r="A174" s="13"/>
      <c r="B174" s="14"/>
      <c r="C174" s="152"/>
      <c r="D174" s="13"/>
      <c r="F174" s="15"/>
      <c r="G174" s="15"/>
      <c r="H174" s="15"/>
      <c r="I174" s="20"/>
      <c r="J174" s="20"/>
      <c r="K174" s="15"/>
      <c r="L174" s="15"/>
      <c r="M174" s="55"/>
    </row>
    <row r="175" spans="1:13" s="6" customFormat="1" ht="20.100000000000001" customHeight="1" x14ac:dyDescent="0.2">
      <c r="A175" s="13"/>
      <c r="B175" s="14"/>
      <c r="C175" s="152"/>
      <c r="D175" s="13"/>
      <c r="F175" s="15"/>
      <c r="G175" s="15"/>
      <c r="H175" s="15"/>
      <c r="I175" s="20"/>
      <c r="J175" s="20"/>
      <c r="K175" s="15"/>
      <c r="L175" s="15"/>
      <c r="M175" s="55"/>
    </row>
    <row r="176" spans="1:13" s="6" customFormat="1" ht="20.100000000000001" customHeight="1" x14ac:dyDescent="0.2">
      <c r="A176" s="13"/>
      <c r="B176" s="14"/>
      <c r="C176" s="152"/>
      <c r="D176" s="13"/>
      <c r="F176" s="15"/>
      <c r="G176" s="15"/>
      <c r="H176" s="15"/>
      <c r="I176" s="20"/>
      <c r="J176" s="20"/>
      <c r="K176" s="15"/>
      <c r="L176" s="15"/>
      <c r="M176" s="55"/>
    </row>
    <row r="177" spans="1:13" s="6" customFormat="1" ht="20.100000000000001" customHeight="1" x14ac:dyDescent="0.2">
      <c r="A177" s="13"/>
      <c r="B177" s="14"/>
      <c r="C177" s="152"/>
      <c r="D177" s="13"/>
      <c r="F177" s="15"/>
      <c r="G177" s="15"/>
      <c r="H177" s="15"/>
      <c r="I177" s="20"/>
      <c r="J177" s="20"/>
      <c r="K177" s="15"/>
      <c r="L177" s="15"/>
      <c r="M177" s="55"/>
    </row>
    <row r="178" spans="1:13" s="6" customFormat="1" ht="20.100000000000001" customHeight="1" x14ac:dyDescent="0.2">
      <c r="A178" s="13"/>
      <c r="B178" s="14"/>
      <c r="C178" s="152"/>
      <c r="D178" s="13"/>
      <c r="F178" s="15"/>
      <c r="G178" s="15"/>
      <c r="H178" s="15"/>
      <c r="I178" s="20"/>
      <c r="J178" s="20"/>
      <c r="K178" s="15"/>
      <c r="L178" s="15"/>
      <c r="M178" s="55"/>
    </row>
    <row r="179" spans="1:13" s="6" customFormat="1" ht="20.100000000000001" customHeight="1" x14ac:dyDescent="0.2">
      <c r="A179" s="13"/>
      <c r="B179" s="14"/>
      <c r="C179" s="152"/>
      <c r="D179" s="13"/>
      <c r="F179" s="15"/>
      <c r="G179" s="15"/>
      <c r="H179" s="15"/>
      <c r="I179" s="20"/>
      <c r="J179" s="20"/>
      <c r="K179" s="15"/>
      <c r="L179" s="15"/>
      <c r="M179" s="55"/>
    </row>
    <row r="180" spans="1:13" ht="20.100000000000001" customHeight="1" x14ac:dyDescent="0.2"/>
    <row r="181" spans="1:13" ht="20.100000000000001" customHeight="1" x14ac:dyDescent="0.2"/>
    <row r="182" spans="1:13" ht="20.100000000000001" customHeight="1" x14ac:dyDescent="0.2"/>
    <row r="183" spans="1:13" ht="20.100000000000001" customHeight="1" x14ac:dyDescent="0.2"/>
    <row r="184" spans="1:13" ht="20.100000000000001" customHeight="1" x14ac:dyDescent="0.2"/>
    <row r="185" spans="1:13" ht="20.100000000000001" customHeight="1" x14ac:dyDescent="0.2"/>
    <row r="186" spans="1:13" ht="20.100000000000001" customHeight="1" x14ac:dyDescent="0.2"/>
    <row r="187" spans="1:13" ht="20.100000000000001" customHeight="1" x14ac:dyDescent="0.2"/>
    <row r="188" spans="1:13" ht="20.100000000000001" customHeight="1" x14ac:dyDescent="0.2"/>
    <row r="189" spans="1:13" ht="20.100000000000001" customHeight="1" x14ac:dyDescent="0.2"/>
    <row r="190" spans="1:13" ht="20.100000000000001" customHeight="1" x14ac:dyDescent="0.2"/>
    <row r="191" spans="1:13" ht="20.100000000000001" customHeight="1" x14ac:dyDescent="0.2"/>
    <row r="192" spans="1:13" ht="20.100000000000001" customHeight="1" x14ac:dyDescent="0.2"/>
    <row r="193" ht="20.100000000000001" customHeight="1" x14ac:dyDescent="0.2"/>
    <row r="194" ht="20.100000000000001" customHeight="1" x14ac:dyDescent="0.2"/>
    <row r="195" ht="20.100000000000001" customHeight="1" x14ac:dyDescent="0.2"/>
    <row r="196" ht="20.100000000000001" customHeight="1" x14ac:dyDescent="0.2"/>
    <row r="197" ht="20.100000000000001" customHeight="1" x14ac:dyDescent="0.2"/>
    <row r="198" ht="20.100000000000001" customHeight="1" x14ac:dyDescent="0.2"/>
    <row r="199" ht="20.100000000000001" customHeight="1" x14ac:dyDescent="0.2"/>
    <row r="200" ht="20.100000000000001" customHeight="1" x14ac:dyDescent="0.2"/>
    <row r="201" ht="20.100000000000001" customHeight="1" x14ac:dyDescent="0.2"/>
    <row r="202" ht="20.100000000000001" customHeight="1" x14ac:dyDescent="0.2"/>
    <row r="203" ht="20.100000000000001" customHeight="1" x14ac:dyDescent="0.2"/>
    <row r="204" ht="20.100000000000001" customHeight="1" x14ac:dyDescent="0.2"/>
    <row r="205" ht="20.100000000000001" customHeight="1" x14ac:dyDescent="0.2"/>
    <row r="206" ht="20.100000000000001" customHeight="1" x14ac:dyDescent="0.2"/>
    <row r="207" ht="20.100000000000001" customHeight="1" x14ac:dyDescent="0.2"/>
    <row r="208" ht="20.100000000000001" customHeight="1" x14ac:dyDescent="0.2"/>
    <row r="209" ht="20.100000000000001" customHeight="1" x14ac:dyDescent="0.2"/>
    <row r="210" ht="20.100000000000001" customHeight="1" x14ac:dyDescent="0.2"/>
    <row r="211" ht="20.100000000000001" customHeight="1" x14ac:dyDescent="0.2"/>
    <row r="212" ht="20.100000000000001" customHeight="1" x14ac:dyDescent="0.2"/>
    <row r="213" ht="20.100000000000001" customHeight="1" x14ac:dyDescent="0.2"/>
    <row r="214" ht="20.100000000000001" customHeight="1" x14ac:dyDescent="0.2"/>
    <row r="215" ht="20.100000000000001" customHeight="1" x14ac:dyDescent="0.2"/>
    <row r="216" ht="20.100000000000001" customHeight="1" x14ac:dyDescent="0.2"/>
    <row r="217" ht="20.100000000000001" customHeight="1" x14ac:dyDescent="0.2"/>
  </sheetData>
  <autoFilter ref="A3:K118" xr:uid="{29E57D80-DA7E-489A-8A0C-76EA867A8AB4}">
    <filterColumn colId="0">
      <filters>
        <filter val="1101"/>
        <filter val="2101"/>
        <filter val="2102"/>
        <filter val="2103"/>
        <filter val="2201"/>
        <filter val="2202"/>
        <filter val="2203"/>
        <filter val="2301"/>
        <filter val="2701"/>
        <filter val="2704"/>
        <filter val="3101"/>
        <filter val="3201"/>
        <filter val="3301"/>
        <filter val="3401"/>
        <filter val="3501"/>
        <filter val="3502"/>
        <filter val="3601"/>
        <filter val="3701"/>
        <filter val="4001"/>
        <filter val="4101"/>
        <filter val="4201"/>
        <filter val="4401"/>
        <filter val="4601"/>
        <filter val="5001"/>
        <filter val="5201"/>
        <filter val="5202"/>
        <filter val="5401"/>
        <filter val="5402"/>
        <filter val="5501"/>
        <filter val="5601"/>
        <filter val="5901"/>
        <filter val="6201"/>
        <filter val="6301"/>
        <filter val="6501"/>
        <filter val="7201"/>
        <filter val="7501"/>
        <filter val="8201"/>
        <filter val="9001"/>
        <filter val="9400"/>
        <filter val="9410"/>
        <filter val="9420"/>
        <filter val="9610"/>
        <filter val="9620"/>
        <filter val="9630"/>
      </filters>
    </filterColumn>
  </autoFilter>
  <mergeCells count="4">
    <mergeCell ref="H3:H5"/>
    <mergeCell ref="I3:I5"/>
    <mergeCell ref="J3:J5"/>
    <mergeCell ref="K3:K5"/>
  </mergeCells>
  <phoneticPr fontId="9" type="noConversion"/>
  <printOptions horizontalCentered="1" gridLines="1"/>
  <pageMargins left="0.25" right="0.25" top="0.75" bottom="0.75" header="0.3" footer="0.3"/>
  <pageSetup paperSize="9" scale="45" orientation="portrait" r:id="rId1"/>
  <headerFooter alignWithMargins="0">
    <oddFooter>&amp;L&amp;8Filnavn : &amp;F - &amp;A
Skrevet ut: &amp;D&amp;T Side &amp;P av &amp;N&amp;C&amp;UEndringer er merket med rødt og understreket.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EDE6CE-2F47-4AC0-A5C6-784016F9B454}">
  <sheetPr>
    <tabColor rgb="FFFFFF00"/>
  </sheetPr>
  <dimension ref="A1:L149"/>
  <sheetViews>
    <sheetView workbookViewId="0">
      <pane ySplit="1" topLeftCell="A144" activePane="bottomLeft" state="frozen"/>
      <selection pane="bottomLeft" activeCell="L1" sqref="L1"/>
    </sheetView>
  </sheetViews>
  <sheetFormatPr baseColWidth="10" defaultColWidth="10.85546875" defaultRowHeight="15" x14ac:dyDescent="0.25"/>
  <cols>
    <col min="1" max="1" width="10.85546875" style="86"/>
    <col min="2" max="2" width="34.85546875" style="81" customWidth="1"/>
    <col min="3" max="3" width="11.5703125" style="87" customWidth="1"/>
    <col min="4" max="4" width="10.85546875" style="87"/>
    <col min="5" max="5" width="10.85546875" style="86"/>
    <col min="6" max="6" width="3" style="86" customWidth="1"/>
    <col min="7" max="10" width="10.85546875" style="87"/>
    <col min="11" max="11" width="2.85546875" style="87" customWidth="1"/>
    <col min="12" max="12" width="10.85546875" style="87"/>
    <col min="13" max="16384" width="10.85546875" style="86"/>
  </cols>
  <sheetData>
    <row r="1" spans="1:12" ht="165" x14ac:dyDescent="0.25">
      <c r="A1" s="81" t="s">
        <v>38</v>
      </c>
      <c r="B1" s="81" t="s">
        <v>39</v>
      </c>
      <c r="C1" s="82" t="s">
        <v>57</v>
      </c>
      <c r="D1" s="82" t="s">
        <v>58</v>
      </c>
      <c r="E1" s="83" t="s">
        <v>59</v>
      </c>
      <c r="F1" s="81"/>
      <c r="G1" s="84" t="s">
        <v>60</v>
      </c>
      <c r="H1" s="85" t="s">
        <v>61</v>
      </c>
      <c r="I1" s="85" t="s">
        <v>62</v>
      </c>
      <c r="J1" s="85" t="s">
        <v>63</v>
      </c>
      <c r="K1" s="84" t="s">
        <v>64</v>
      </c>
      <c r="L1" s="85" t="s">
        <v>146</v>
      </c>
    </row>
    <row r="2" spans="1:12" ht="30" x14ac:dyDescent="0.25">
      <c r="A2" s="86" t="s">
        <v>244</v>
      </c>
      <c r="B2" s="81" t="s">
        <v>147</v>
      </c>
      <c r="C2" s="87">
        <v>43171</v>
      </c>
      <c r="D2" s="87">
        <v>45754</v>
      </c>
      <c r="E2" s="86" t="s">
        <v>245</v>
      </c>
      <c r="G2" s="87">
        <v>43643</v>
      </c>
      <c r="H2" s="87">
        <v>44572</v>
      </c>
      <c r="I2" s="87">
        <v>43467</v>
      </c>
      <c r="J2" s="87">
        <v>43493</v>
      </c>
      <c r="K2" s="87">
        <v>43476</v>
      </c>
      <c r="L2" s="87">
        <v>43553</v>
      </c>
    </row>
    <row r="3" spans="1:12" x14ac:dyDescent="0.25">
      <c r="A3" s="86" t="s">
        <v>148</v>
      </c>
      <c r="B3" s="81" t="s">
        <v>149</v>
      </c>
      <c r="C3" s="87">
        <v>43171</v>
      </c>
      <c r="D3" s="87">
        <v>45412</v>
      </c>
      <c r="E3" s="86" t="s">
        <v>246</v>
      </c>
      <c r="G3" s="87">
        <v>43643</v>
      </c>
      <c r="H3" s="87">
        <v>44572</v>
      </c>
      <c r="I3" s="87">
        <v>43521</v>
      </c>
      <c r="J3" s="87">
        <v>43493</v>
      </c>
      <c r="K3" s="87">
        <v>43476</v>
      </c>
      <c r="L3" s="87">
        <v>43553</v>
      </c>
    </row>
    <row r="4" spans="1:12" ht="30" x14ac:dyDescent="0.25">
      <c r="A4" s="86" t="s">
        <v>150</v>
      </c>
      <c r="B4" s="81" t="s">
        <v>151</v>
      </c>
      <c r="C4" s="87">
        <v>43171</v>
      </c>
      <c r="D4" s="87">
        <v>45411</v>
      </c>
      <c r="E4" s="86" t="s">
        <v>247</v>
      </c>
      <c r="G4" s="87">
        <v>43999</v>
      </c>
      <c r="H4" s="87">
        <v>44081</v>
      </c>
      <c r="I4" s="87">
        <v>43521</v>
      </c>
      <c r="J4" s="87">
        <v>43493</v>
      </c>
      <c r="K4" s="87">
        <v>43476</v>
      </c>
      <c r="L4" s="87">
        <v>43553</v>
      </c>
    </row>
    <row r="5" spans="1:12" x14ac:dyDescent="0.25">
      <c r="A5" s="86">
        <v>1101</v>
      </c>
      <c r="B5" s="81" t="s">
        <v>152</v>
      </c>
      <c r="C5" s="87">
        <v>43985</v>
      </c>
      <c r="D5" s="87">
        <v>45411</v>
      </c>
      <c r="E5" s="86" t="s">
        <v>248</v>
      </c>
      <c r="G5" s="87">
        <v>43999</v>
      </c>
      <c r="H5" s="87">
        <v>44081</v>
      </c>
      <c r="I5" s="87">
        <v>44123</v>
      </c>
      <c r="J5" s="87">
        <v>44154</v>
      </c>
      <c r="K5" s="87">
        <v>44154</v>
      </c>
    </row>
    <row r="6" spans="1:12" x14ac:dyDescent="0.25">
      <c r="A6" s="86">
        <v>1102</v>
      </c>
      <c r="B6" s="81" t="s">
        <v>145</v>
      </c>
      <c r="C6" s="87">
        <v>43833</v>
      </c>
      <c r="D6" s="87">
        <v>45411</v>
      </c>
      <c r="E6" s="86" t="s">
        <v>249</v>
      </c>
    </row>
    <row r="7" spans="1:12" x14ac:dyDescent="0.25">
      <c r="A7" s="86">
        <v>2100</v>
      </c>
      <c r="B7" s="81" t="s">
        <v>153</v>
      </c>
      <c r="C7" s="87">
        <v>43171</v>
      </c>
      <c r="D7" s="87">
        <v>43818</v>
      </c>
      <c r="E7" s="86" t="s">
        <v>250</v>
      </c>
    </row>
    <row r="8" spans="1:12" x14ac:dyDescent="0.25">
      <c r="A8" s="86">
        <v>2101</v>
      </c>
      <c r="B8" s="81" t="s">
        <v>154</v>
      </c>
      <c r="C8" s="87">
        <v>43341</v>
      </c>
      <c r="D8" s="87">
        <v>43917</v>
      </c>
      <c r="E8" s="86" t="s">
        <v>251</v>
      </c>
      <c r="J8" s="87">
        <v>43493</v>
      </c>
      <c r="K8" s="87">
        <v>43476</v>
      </c>
      <c r="L8" s="87">
        <v>43553</v>
      </c>
    </row>
    <row r="9" spans="1:12" x14ac:dyDescent="0.25">
      <c r="A9" s="86">
        <v>2102</v>
      </c>
      <c r="B9" s="81" t="s">
        <v>17</v>
      </c>
      <c r="C9" s="87">
        <v>43487</v>
      </c>
      <c r="D9" s="87">
        <v>43903</v>
      </c>
      <c r="E9" s="86" t="s">
        <v>252</v>
      </c>
      <c r="H9" s="87">
        <v>43493</v>
      </c>
      <c r="I9" s="87">
        <v>43521</v>
      </c>
      <c r="J9" s="87">
        <v>43556</v>
      </c>
      <c r="K9" s="87">
        <v>43549</v>
      </c>
      <c r="L9" s="87">
        <v>43579</v>
      </c>
    </row>
    <row r="10" spans="1:12" x14ac:dyDescent="0.25">
      <c r="A10" s="86" t="s">
        <v>155</v>
      </c>
      <c r="B10" s="81" t="s">
        <v>156</v>
      </c>
      <c r="C10" s="87">
        <v>43643</v>
      </c>
      <c r="D10" s="87">
        <v>45398</v>
      </c>
      <c r="E10" s="86" t="s">
        <v>253</v>
      </c>
      <c r="G10" s="87">
        <v>43643</v>
      </c>
      <c r="H10" s="87">
        <v>44572</v>
      </c>
      <c r="I10" s="87">
        <v>43774</v>
      </c>
      <c r="J10" s="87">
        <v>43832</v>
      </c>
      <c r="K10" s="87">
        <v>43832</v>
      </c>
      <c r="L10" s="87">
        <v>43963</v>
      </c>
    </row>
    <row r="11" spans="1:12" x14ac:dyDescent="0.25">
      <c r="A11" s="86">
        <v>2103</v>
      </c>
      <c r="B11" s="81" t="s">
        <v>157</v>
      </c>
      <c r="C11" s="87">
        <v>43643</v>
      </c>
      <c r="D11" s="87">
        <v>44375</v>
      </c>
      <c r="E11" s="86" t="s">
        <v>163</v>
      </c>
      <c r="G11" s="87">
        <v>43643</v>
      </c>
      <c r="H11" s="87">
        <v>43738</v>
      </c>
      <c r="I11" s="87">
        <v>43774</v>
      </c>
      <c r="J11" s="87">
        <v>43832</v>
      </c>
      <c r="K11" s="87">
        <v>43832</v>
      </c>
      <c r="L11" s="87">
        <v>43963</v>
      </c>
    </row>
    <row r="12" spans="1:12" x14ac:dyDescent="0.25">
      <c r="A12" s="86">
        <v>2201</v>
      </c>
      <c r="B12" s="81" t="s">
        <v>158</v>
      </c>
      <c r="C12" s="87">
        <v>43763</v>
      </c>
      <c r="D12" s="87">
        <v>44518</v>
      </c>
      <c r="E12" s="86" t="s">
        <v>254</v>
      </c>
      <c r="G12" s="87">
        <v>43791</v>
      </c>
      <c r="H12" s="87">
        <v>43968</v>
      </c>
      <c r="I12" s="87">
        <v>44091</v>
      </c>
      <c r="J12" s="87">
        <v>44131</v>
      </c>
      <c r="K12" s="87">
        <v>44131</v>
      </c>
      <c r="L12" s="87">
        <v>44256</v>
      </c>
    </row>
    <row r="13" spans="1:12" x14ac:dyDescent="0.25">
      <c r="A13" s="86">
        <v>2202</v>
      </c>
      <c r="B13" s="81" t="s">
        <v>159</v>
      </c>
      <c r="C13" s="87">
        <v>43763</v>
      </c>
      <c r="D13" s="87">
        <v>44720</v>
      </c>
      <c r="E13" s="86" t="s">
        <v>255</v>
      </c>
      <c r="G13" s="87">
        <v>43791</v>
      </c>
      <c r="H13" s="87">
        <v>43968</v>
      </c>
      <c r="I13" s="87">
        <v>44091</v>
      </c>
      <c r="J13" s="87">
        <v>44131</v>
      </c>
      <c r="K13" s="87">
        <v>44131</v>
      </c>
      <c r="L13" s="87">
        <v>44292</v>
      </c>
    </row>
    <row r="14" spans="1:12" x14ac:dyDescent="0.25">
      <c r="A14" s="86">
        <v>2203</v>
      </c>
      <c r="B14" s="81" t="s">
        <v>241</v>
      </c>
      <c r="C14" s="87">
        <v>43832</v>
      </c>
      <c r="D14" s="87">
        <v>44790</v>
      </c>
      <c r="E14" s="86" t="s">
        <v>256</v>
      </c>
      <c r="G14" s="87">
        <v>43837</v>
      </c>
      <c r="H14" s="87">
        <v>44074</v>
      </c>
      <c r="I14" s="87">
        <v>44119</v>
      </c>
      <c r="J14" s="87">
        <v>44145</v>
      </c>
      <c r="K14" s="87">
        <v>44145</v>
      </c>
      <c r="L14" s="87">
        <v>44410</v>
      </c>
    </row>
    <row r="15" spans="1:12" ht="30" x14ac:dyDescent="0.25">
      <c r="A15" s="86">
        <v>2301</v>
      </c>
      <c r="B15" s="81" t="s">
        <v>160</v>
      </c>
      <c r="C15" s="87">
        <v>43885</v>
      </c>
      <c r="D15" s="87">
        <v>45398</v>
      </c>
      <c r="E15" s="86" t="s">
        <v>257</v>
      </c>
      <c r="G15" s="87">
        <v>43913</v>
      </c>
      <c r="H15" s="87">
        <v>44207</v>
      </c>
      <c r="I15" s="87">
        <v>44263</v>
      </c>
      <c r="J15" s="87">
        <v>44309</v>
      </c>
      <c r="K15" s="87">
        <v>44309</v>
      </c>
      <c r="L15" s="87">
        <v>44309</v>
      </c>
    </row>
    <row r="16" spans="1:12" x14ac:dyDescent="0.25">
      <c r="A16" s="86">
        <v>2701</v>
      </c>
      <c r="B16" s="81" t="s">
        <v>106</v>
      </c>
      <c r="C16" s="87">
        <v>44460</v>
      </c>
      <c r="D16" s="87">
        <v>45398</v>
      </c>
      <c r="E16" s="86" t="s">
        <v>258</v>
      </c>
      <c r="G16" s="87">
        <v>44488</v>
      </c>
      <c r="H16" s="87">
        <v>44572</v>
      </c>
      <c r="I16" s="87">
        <v>44628</v>
      </c>
      <c r="J16" s="87">
        <v>44676</v>
      </c>
      <c r="K16" s="87">
        <v>44676</v>
      </c>
      <c r="L16" s="87">
        <v>44816</v>
      </c>
    </row>
    <row r="17" spans="1:12" x14ac:dyDescent="0.25">
      <c r="A17" s="86">
        <v>2704</v>
      </c>
      <c r="B17" s="81" t="s">
        <v>161</v>
      </c>
      <c r="C17" s="87">
        <v>44655</v>
      </c>
      <c r="D17" s="87">
        <v>45398</v>
      </c>
      <c r="E17" s="86" t="s">
        <v>259</v>
      </c>
      <c r="L17" s="87">
        <v>44655</v>
      </c>
    </row>
    <row r="18" spans="1:12" x14ac:dyDescent="0.25">
      <c r="A18" s="86">
        <v>2711</v>
      </c>
      <c r="B18" s="81" t="s">
        <v>162</v>
      </c>
      <c r="C18" s="87">
        <v>44865</v>
      </c>
      <c r="D18" s="87">
        <v>45398</v>
      </c>
      <c r="E18" s="86" t="s">
        <v>260</v>
      </c>
      <c r="L18" s="87">
        <v>44865</v>
      </c>
    </row>
    <row r="19" spans="1:12" x14ac:dyDescent="0.25">
      <c r="A19" s="86" t="s">
        <v>164</v>
      </c>
      <c r="B19" s="81" t="s">
        <v>65</v>
      </c>
      <c r="C19" s="87">
        <v>44256</v>
      </c>
      <c r="D19" s="87">
        <v>45412</v>
      </c>
      <c r="E19" s="86" t="s">
        <v>261</v>
      </c>
      <c r="G19" s="87">
        <v>44292</v>
      </c>
      <c r="H19" s="87">
        <v>44372</v>
      </c>
      <c r="I19" s="87">
        <v>44456</v>
      </c>
      <c r="J19" s="87">
        <v>44496</v>
      </c>
      <c r="K19" s="87">
        <v>44496</v>
      </c>
      <c r="L19" s="87">
        <v>44524</v>
      </c>
    </row>
    <row r="20" spans="1:12" x14ac:dyDescent="0.25">
      <c r="A20" s="86">
        <v>7201</v>
      </c>
      <c r="B20" s="81" t="s">
        <v>19</v>
      </c>
      <c r="C20" s="87">
        <v>44256</v>
      </c>
      <c r="D20" s="87">
        <v>45412</v>
      </c>
      <c r="E20" s="86" t="s">
        <v>261</v>
      </c>
      <c r="G20" s="87">
        <v>44292</v>
      </c>
      <c r="H20" s="87">
        <v>44372</v>
      </c>
      <c r="I20" s="87">
        <v>44456</v>
      </c>
      <c r="J20" s="87">
        <v>44496</v>
      </c>
      <c r="K20" s="87">
        <v>44496</v>
      </c>
      <c r="L20" s="87">
        <v>44524</v>
      </c>
    </row>
    <row r="21" spans="1:12" ht="30" x14ac:dyDescent="0.25">
      <c r="A21" s="86" t="s">
        <v>165</v>
      </c>
      <c r="B21" s="81" t="s">
        <v>119</v>
      </c>
      <c r="C21" s="87">
        <v>44309</v>
      </c>
      <c r="D21" s="87">
        <v>45412</v>
      </c>
      <c r="E21" s="86" t="s">
        <v>262</v>
      </c>
    </row>
    <row r="22" spans="1:12" x14ac:dyDescent="0.25">
      <c r="A22" s="86">
        <v>9920</v>
      </c>
      <c r="B22" s="81" t="s">
        <v>166</v>
      </c>
      <c r="C22" s="87">
        <v>44309</v>
      </c>
      <c r="D22" s="87">
        <v>45412</v>
      </c>
      <c r="E22" s="86" t="s">
        <v>262</v>
      </c>
    </row>
    <row r="23" spans="1:12" x14ac:dyDescent="0.25">
      <c r="A23" s="86" t="s">
        <v>167</v>
      </c>
      <c r="B23" s="81" t="s">
        <v>168</v>
      </c>
      <c r="C23" s="87">
        <v>43780</v>
      </c>
      <c r="D23" s="87">
        <v>45412</v>
      </c>
      <c r="E23" s="86" t="s">
        <v>263</v>
      </c>
      <c r="G23" s="87">
        <v>43851</v>
      </c>
      <c r="H23" s="87">
        <v>44236</v>
      </c>
      <c r="I23" s="87">
        <v>43985</v>
      </c>
      <c r="J23" s="87">
        <v>44067</v>
      </c>
      <c r="K23" s="87">
        <v>44067</v>
      </c>
      <c r="L23" s="87">
        <v>44327</v>
      </c>
    </row>
    <row r="24" spans="1:12" ht="30" x14ac:dyDescent="0.25">
      <c r="A24" s="86" t="s">
        <v>169</v>
      </c>
      <c r="B24" s="81" t="s">
        <v>170</v>
      </c>
      <c r="C24" s="87">
        <v>43957</v>
      </c>
      <c r="D24" s="87">
        <v>45398</v>
      </c>
      <c r="E24" s="86" t="s">
        <v>264</v>
      </c>
      <c r="G24" s="87">
        <v>43990</v>
      </c>
      <c r="H24" s="87">
        <v>44236</v>
      </c>
      <c r="I24" s="87">
        <v>44186</v>
      </c>
      <c r="J24" s="87">
        <v>44256</v>
      </c>
      <c r="K24" s="87">
        <v>44256</v>
      </c>
      <c r="L24" s="87">
        <v>44351</v>
      </c>
    </row>
    <row r="25" spans="1:12" x14ac:dyDescent="0.25">
      <c r="A25" s="86">
        <v>3101</v>
      </c>
      <c r="B25" s="81" t="s">
        <v>55</v>
      </c>
      <c r="C25" s="87">
        <v>43957</v>
      </c>
      <c r="D25" s="87">
        <v>45398</v>
      </c>
      <c r="E25" s="86" t="s">
        <v>264</v>
      </c>
      <c r="G25" s="87">
        <v>43990</v>
      </c>
      <c r="H25" s="87">
        <v>44211</v>
      </c>
      <c r="I25" s="87">
        <v>44256</v>
      </c>
      <c r="J25" s="87">
        <v>44302</v>
      </c>
      <c r="K25" s="87">
        <v>44302</v>
      </c>
      <c r="L25" s="87">
        <v>44351</v>
      </c>
    </row>
    <row r="26" spans="1:12" x14ac:dyDescent="0.25">
      <c r="A26" s="86">
        <v>3201</v>
      </c>
      <c r="B26" s="81" t="s">
        <v>171</v>
      </c>
      <c r="C26" s="87">
        <v>43957</v>
      </c>
      <c r="D26" s="87">
        <v>45398</v>
      </c>
      <c r="E26" s="86" t="s">
        <v>264</v>
      </c>
      <c r="G26" s="87">
        <v>43990</v>
      </c>
      <c r="H26" s="87">
        <v>44174</v>
      </c>
      <c r="I26" s="87">
        <v>44228</v>
      </c>
      <c r="J26" s="87">
        <v>44266</v>
      </c>
      <c r="K26" s="87">
        <v>44266</v>
      </c>
      <c r="L26" s="87">
        <v>44364</v>
      </c>
    </row>
    <row r="27" spans="1:12" x14ac:dyDescent="0.25">
      <c r="A27" s="86">
        <v>3301</v>
      </c>
      <c r="B27" s="81" t="s">
        <v>98</v>
      </c>
      <c r="C27" s="87">
        <v>44048</v>
      </c>
      <c r="D27" s="87">
        <v>45398</v>
      </c>
      <c r="E27" s="86" t="s">
        <v>265</v>
      </c>
      <c r="G27" s="87">
        <v>44075</v>
      </c>
      <c r="H27" s="87">
        <v>44174</v>
      </c>
      <c r="I27" s="87">
        <v>44228</v>
      </c>
      <c r="J27" s="87">
        <v>44266</v>
      </c>
      <c r="K27" s="87">
        <v>44266</v>
      </c>
      <c r="L27" s="87">
        <v>44351</v>
      </c>
    </row>
    <row r="28" spans="1:12" x14ac:dyDescent="0.25">
      <c r="A28" s="86">
        <v>3401</v>
      </c>
      <c r="B28" s="81" t="s">
        <v>108</v>
      </c>
      <c r="C28" s="87">
        <v>43957</v>
      </c>
      <c r="D28" s="87">
        <v>45398</v>
      </c>
      <c r="E28" s="86" t="s">
        <v>264</v>
      </c>
      <c r="G28" s="87">
        <v>43990</v>
      </c>
      <c r="H28" s="87">
        <v>44211</v>
      </c>
      <c r="I28" s="87">
        <v>44256</v>
      </c>
      <c r="J28" s="87">
        <v>44302</v>
      </c>
      <c r="K28" s="87">
        <v>44302</v>
      </c>
      <c r="L28" s="87">
        <v>44420</v>
      </c>
    </row>
    <row r="29" spans="1:12" x14ac:dyDescent="0.25">
      <c r="A29" s="86">
        <v>3501</v>
      </c>
      <c r="B29" s="81" t="s">
        <v>20</v>
      </c>
      <c r="C29" s="87">
        <v>43957</v>
      </c>
      <c r="D29" s="87">
        <v>45398</v>
      </c>
      <c r="E29" s="86" t="s">
        <v>264</v>
      </c>
      <c r="G29" s="87">
        <v>43990</v>
      </c>
      <c r="H29" s="87">
        <v>44144</v>
      </c>
      <c r="I29" s="87">
        <v>44186</v>
      </c>
      <c r="J29" s="87">
        <v>44256</v>
      </c>
      <c r="K29" s="87">
        <v>44256</v>
      </c>
      <c r="L29" s="87">
        <v>44417</v>
      </c>
    </row>
    <row r="30" spans="1:12" x14ac:dyDescent="0.25">
      <c r="A30" s="86">
        <v>3502</v>
      </c>
      <c r="B30" s="81" t="s">
        <v>109</v>
      </c>
      <c r="C30" s="87">
        <v>43957</v>
      </c>
      <c r="D30" s="87">
        <v>45398</v>
      </c>
      <c r="E30" s="86" t="s">
        <v>264</v>
      </c>
      <c r="G30" s="87">
        <v>43990</v>
      </c>
      <c r="H30" s="87">
        <v>44211</v>
      </c>
      <c r="I30" s="87">
        <v>44256</v>
      </c>
      <c r="J30" s="87">
        <v>44302</v>
      </c>
      <c r="K30" s="87">
        <v>44302</v>
      </c>
      <c r="L30" s="87">
        <v>44427</v>
      </c>
    </row>
    <row r="31" spans="1:12" x14ac:dyDescent="0.25">
      <c r="A31" s="86">
        <v>3601</v>
      </c>
      <c r="B31" s="81" t="s">
        <v>21</v>
      </c>
      <c r="C31" s="87">
        <v>43957</v>
      </c>
      <c r="D31" s="87">
        <v>45398</v>
      </c>
      <c r="E31" s="86" t="s">
        <v>264</v>
      </c>
      <c r="G31" s="87">
        <v>43990</v>
      </c>
      <c r="H31" s="87">
        <v>44236</v>
      </c>
      <c r="I31" s="87">
        <v>44271</v>
      </c>
      <c r="J31" s="87">
        <v>44305</v>
      </c>
      <c r="K31" s="87">
        <v>44305</v>
      </c>
      <c r="L31" s="87">
        <v>44351</v>
      </c>
    </row>
    <row r="32" spans="1:12" x14ac:dyDescent="0.25">
      <c r="A32" s="86">
        <v>3701</v>
      </c>
      <c r="B32" s="81" t="s">
        <v>110</v>
      </c>
      <c r="C32" s="87">
        <v>43957</v>
      </c>
      <c r="D32" s="87">
        <v>45398</v>
      </c>
      <c r="E32" s="86" t="s">
        <v>264</v>
      </c>
      <c r="G32" s="87">
        <v>43990</v>
      </c>
      <c r="H32" s="87">
        <v>44211</v>
      </c>
      <c r="I32" s="87">
        <v>44256</v>
      </c>
      <c r="J32" s="87">
        <v>44302</v>
      </c>
      <c r="K32" s="87">
        <v>44302</v>
      </c>
      <c r="L32" s="87">
        <v>44427</v>
      </c>
    </row>
    <row r="33" spans="1:12" ht="30" x14ac:dyDescent="0.25">
      <c r="A33" s="86" t="s">
        <v>172</v>
      </c>
      <c r="B33" s="81" t="s">
        <v>173</v>
      </c>
      <c r="C33" s="87">
        <v>43780</v>
      </c>
      <c r="D33" s="87">
        <v>45412</v>
      </c>
      <c r="E33" s="86" t="s">
        <v>263</v>
      </c>
      <c r="G33" s="87">
        <v>43851</v>
      </c>
      <c r="H33" s="87">
        <v>44127</v>
      </c>
      <c r="I33" s="87">
        <v>43985</v>
      </c>
      <c r="J33" s="87">
        <v>44067</v>
      </c>
      <c r="K33" s="87">
        <v>44067</v>
      </c>
      <c r="L33" s="87">
        <v>44327</v>
      </c>
    </row>
    <row r="34" spans="1:12" x14ac:dyDescent="0.25">
      <c r="A34" s="86">
        <v>6301</v>
      </c>
      <c r="B34" s="81" t="s">
        <v>18</v>
      </c>
      <c r="C34" s="87">
        <v>43986</v>
      </c>
      <c r="D34" s="87">
        <v>45412</v>
      </c>
      <c r="E34" s="86" t="s">
        <v>248</v>
      </c>
      <c r="G34" s="87">
        <v>44042</v>
      </c>
      <c r="H34" s="87">
        <v>44127</v>
      </c>
      <c r="I34" s="87">
        <v>44162</v>
      </c>
      <c r="J34" s="87">
        <v>44200</v>
      </c>
      <c r="K34" s="87">
        <v>44200</v>
      </c>
      <c r="L34" s="87">
        <v>44327</v>
      </c>
    </row>
    <row r="35" spans="1:12" x14ac:dyDescent="0.25">
      <c r="A35" s="86">
        <v>6501</v>
      </c>
      <c r="B35" s="81" t="s">
        <v>111</v>
      </c>
      <c r="C35" s="87">
        <v>43780</v>
      </c>
      <c r="D35" s="87">
        <v>45412</v>
      </c>
      <c r="E35" s="86" t="s">
        <v>263</v>
      </c>
      <c r="G35" s="87">
        <v>43851</v>
      </c>
      <c r="H35" s="87">
        <v>43954</v>
      </c>
      <c r="I35" s="87">
        <v>43985</v>
      </c>
      <c r="J35" s="87">
        <v>44067</v>
      </c>
      <c r="K35" s="87">
        <v>44067</v>
      </c>
      <c r="L35" s="87">
        <v>44351</v>
      </c>
    </row>
    <row r="36" spans="1:12" x14ac:dyDescent="0.25">
      <c r="A36" s="86" t="s">
        <v>174</v>
      </c>
      <c r="B36" s="81" t="s">
        <v>120</v>
      </c>
      <c r="C36" s="87">
        <v>43756</v>
      </c>
      <c r="D36" s="87">
        <v>45412</v>
      </c>
      <c r="E36" s="86" t="s">
        <v>266</v>
      </c>
      <c r="G36" s="87">
        <v>43763</v>
      </c>
      <c r="H36" s="87">
        <v>44222</v>
      </c>
      <c r="I36" s="87">
        <v>43994</v>
      </c>
      <c r="J36" s="87">
        <v>44063</v>
      </c>
      <c r="K36" s="87">
        <v>44063</v>
      </c>
      <c r="L36" s="87">
        <v>44440</v>
      </c>
    </row>
    <row r="37" spans="1:12" ht="30" x14ac:dyDescent="0.25">
      <c r="A37" s="86" t="s">
        <v>175</v>
      </c>
      <c r="B37" s="81" t="s">
        <v>176</v>
      </c>
      <c r="C37" s="87">
        <v>43770</v>
      </c>
      <c r="D37" s="87">
        <v>45398</v>
      </c>
      <c r="E37" s="86" t="s">
        <v>267</v>
      </c>
      <c r="G37" s="87">
        <v>44074</v>
      </c>
      <c r="H37" s="87">
        <v>44207</v>
      </c>
      <c r="I37" s="87">
        <v>44266</v>
      </c>
      <c r="J37" s="87">
        <v>44319</v>
      </c>
      <c r="K37" s="87">
        <v>44319</v>
      </c>
      <c r="L37" s="87">
        <v>44440</v>
      </c>
    </row>
    <row r="38" spans="1:12" x14ac:dyDescent="0.25">
      <c r="A38" s="86">
        <v>4001</v>
      </c>
      <c r="B38" s="81" t="s">
        <v>177</v>
      </c>
      <c r="C38" s="87">
        <v>44074</v>
      </c>
      <c r="D38" s="87">
        <v>45398</v>
      </c>
      <c r="E38" s="86" t="s">
        <v>191</v>
      </c>
      <c r="G38" s="87">
        <v>44075</v>
      </c>
      <c r="H38" s="87">
        <v>44207</v>
      </c>
      <c r="I38" s="87">
        <v>44328</v>
      </c>
      <c r="J38" s="87">
        <v>44421</v>
      </c>
      <c r="K38" s="87">
        <v>44421</v>
      </c>
      <c r="L38" s="87">
        <v>44463</v>
      </c>
    </row>
    <row r="39" spans="1:12" x14ac:dyDescent="0.25">
      <c r="A39" s="86">
        <v>4101</v>
      </c>
      <c r="B39" s="81" t="s">
        <v>112</v>
      </c>
      <c r="C39" s="87">
        <v>44069</v>
      </c>
      <c r="D39" s="87">
        <v>45398</v>
      </c>
      <c r="E39" s="86" t="s">
        <v>268</v>
      </c>
      <c r="G39" s="87">
        <v>44074</v>
      </c>
      <c r="H39" s="87">
        <v>44180</v>
      </c>
      <c r="I39" s="87">
        <v>44266</v>
      </c>
      <c r="J39" s="87">
        <v>44319</v>
      </c>
      <c r="K39" s="87">
        <v>44319</v>
      </c>
      <c r="L39" s="87">
        <v>44511</v>
      </c>
    </row>
    <row r="40" spans="1:12" x14ac:dyDescent="0.25">
      <c r="A40" s="86">
        <v>4201</v>
      </c>
      <c r="B40" s="81" t="s">
        <v>243</v>
      </c>
      <c r="C40" s="87">
        <v>43770</v>
      </c>
      <c r="D40" s="87">
        <v>44684</v>
      </c>
      <c r="E40" s="86" t="s">
        <v>269</v>
      </c>
      <c r="J40" s="87">
        <v>44564</v>
      </c>
      <c r="K40" s="87">
        <v>44564</v>
      </c>
      <c r="L40" s="87">
        <v>44564</v>
      </c>
    </row>
    <row r="41" spans="1:12" x14ac:dyDescent="0.25">
      <c r="A41" s="86">
        <v>4401</v>
      </c>
      <c r="B41" s="81" t="s">
        <v>179</v>
      </c>
      <c r="C41" s="87">
        <v>44069</v>
      </c>
      <c r="D41" s="87">
        <v>45398</v>
      </c>
      <c r="E41" s="86" t="s">
        <v>268</v>
      </c>
      <c r="G41" s="87">
        <v>44074</v>
      </c>
      <c r="H41" s="87">
        <v>44180</v>
      </c>
      <c r="I41" s="87">
        <v>44266</v>
      </c>
      <c r="J41" s="87">
        <v>44319</v>
      </c>
      <c r="K41" s="87">
        <v>44319</v>
      </c>
      <c r="L41" s="87">
        <v>44440</v>
      </c>
    </row>
    <row r="42" spans="1:12" ht="30" x14ac:dyDescent="0.25">
      <c r="A42" s="86" t="s">
        <v>180</v>
      </c>
      <c r="B42" s="81" t="s">
        <v>173</v>
      </c>
      <c r="C42" s="87">
        <v>43756</v>
      </c>
      <c r="D42" s="87">
        <v>45412</v>
      </c>
      <c r="E42" s="86" t="s">
        <v>266</v>
      </c>
      <c r="G42" s="87">
        <v>43763</v>
      </c>
      <c r="H42" s="87">
        <v>44222</v>
      </c>
      <c r="I42" s="87">
        <v>43994</v>
      </c>
      <c r="J42" s="87">
        <v>44063</v>
      </c>
      <c r="K42" s="87">
        <v>44063</v>
      </c>
      <c r="L42" s="87">
        <v>44447</v>
      </c>
    </row>
    <row r="43" spans="1:12" x14ac:dyDescent="0.25">
      <c r="A43" s="86">
        <v>4601</v>
      </c>
      <c r="B43" s="81" t="s">
        <v>113</v>
      </c>
      <c r="C43" s="87">
        <v>44046</v>
      </c>
      <c r="D43" s="87">
        <v>45398</v>
      </c>
      <c r="E43" s="86" t="s">
        <v>270</v>
      </c>
      <c r="G43" s="87">
        <v>44074</v>
      </c>
      <c r="H43" s="87">
        <v>44222</v>
      </c>
      <c r="I43" s="87">
        <v>44327</v>
      </c>
      <c r="J43" s="87">
        <v>44379</v>
      </c>
      <c r="K43" s="87">
        <v>44379</v>
      </c>
      <c r="L43" s="87">
        <v>44603</v>
      </c>
    </row>
    <row r="44" spans="1:12" x14ac:dyDescent="0.25">
      <c r="A44" s="86">
        <v>5601</v>
      </c>
      <c r="B44" s="81" t="s">
        <v>181</v>
      </c>
      <c r="C44" s="87">
        <v>43763</v>
      </c>
      <c r="D44" s="87">
        <v>45398</v>
      </c>
      <c r="E44" s="86" t="s">
        <v>271</v>
      </c>
      <c r="G44" s="87">
        <v>43763</v>
      </c>
      <c r="H44" s="87">
        <v>43900</v>
      </c>
      <c r="I44" s="87">
        <v>44090</v>
      </c>
      <c r="J44" s="87">
        <v>44155</v>
      </c>
      <c r="K44" s="87">
        <v>44155</v>
      </c>
      <c r="L44" s="87">
        <v>44463</v>
      </c>
    </row>
    <row r="45" spans="1:12" x14ac:dyDescent="0.25">
      <c r="A45" s="86">
        <v>6201</v>
      </c>
      <c r="B45" s="81" t="s">
        <v>99</v>
      </c>
      <c r="C45" s="87">
        <v>43756</v>
      </c>
      <c r="D45" s="87">
        <v>45412</v>
      </c>
      <c r="E45" s="86" t="s">
        <v>266</v>
      </c>
      <c r="G45" s="87">
        <v>43763</v>
      </c>
      <c r="H45" s="87">
        <v>43872</v>
      </c>
      <c r="I45" s="87">
        <v>43994</v>
      </c>
      <c r="J45" s="87">
        <v>44063</v>
      </c>
      <c r="K45" s="87">
        <v>44063</v>
      </c>
      <c r="L45" s="87">
        <v>44447</v>
      </c>
    </row>
    <row r="46" spans="1:12" ht="30" x14ac:dyDescent="0.25">
      <c r="A46" s="86" t="s">
        <v>182</v>
      </c>
      <c r="B46" s="81" t="s">
        <v>183</v>
      </c>
      <c r="C46" s="87">
        <v>43917</v>
      </c>
      <c r="D46" s="87">
        <v>45398</v>
      </c>
      <c r="E46" s="86" t="s">
        <v>272</v>
      </c>
      <c r="G46" s="87">
        <v>43956</v>
      </c>
      <c r="H46" s="87">
        <v>44474</v>
      </c>
      <c r="I46" s="87">
        <v>44264</v>
      </c>
      <c r="J46" s="87">
        <v>44313</v>
      </c>
      <c r="K46" s="87">
        <v>44313</v>
      </c>
      <c r="L46" s="87">
        <v>44379</v>
      </c>
    </row>
    <row r="47" spans="1:12" ht="30" x14ac:dyDescent="0.25">
      <c r="A47" s="86" t="s">
        <v>184</v>
      </c>
      <c r="B47" s="81" t="s">
        <v>185</v>
      </c>
      <c r="C47" s="87">
        <v>43917</v>
      </c>
      <c r="D47" s="87">
        <v>45398</v>
      </c>
      <c r="E47" s="86" t="s">
        <v>272</v>
      </c>
      <c r="G47" s="87">
        <v>43956</v>
      </c>
      <c r="H47" s="87">
        <v>44474</v>
      </c>
      <c r="I47" s="87">
        <v>44264</v>
      </c>
      <c r="J47" s="87">
        <v>44313</v>
      </c>
      <c r="K47" s="87">
        <v>44313</v>
      </c>
      <c r="L47" s="87">
        <v>44526</v>
      </c>
    </row>
    <row r="48" spans="1:12" x14ac:dyDescent="0.25">
      <c r="A48" s="86">
        <v>5001</v>
      </c>
      <c r="B48" s="81" t="s">
        <v>186</v>
      </c>
      <c r="C48" s="87">
        <v>43917</v>
      </c>
      <c r="D48" s="87">
        <v>45398</v>
      </c>
      <c r="E48" s="86" t="s">
        <v>272</v>
      </c>
      <c r="G48" s="87">
        <v>43956</v>
      </c>
      <c r="H48" s="87">
        <v>44155</v>
      </c>
      <c r="I48" s="87">
        <v>44264</v>
      </c>
      <c r="J48" s="87">
        <v>44313</v>
      </c>
      <c r="K48" s="87">
        <v>44313</v>
      </c>
      <c r="L48" s="87">
        <v>44526</v>
      </c>
    </row>
    <row r="49" spans="1:12" x14ac:dyDescent="0.25">
      <c r="A49" s="86">
        <v>5901</v>
      </c>
      <c r="B49" s="81" t="s">
        <v>187</v>
      </c>
      <c r="C49" s="87">
        <v>44228</v>
      </c>
      <c r="D49" s="87">
        <v>45398</v>
      </c>
      <c r="E49" s="86" t="s">
        <v>273</v>
      </c>
      <c r="G49" s="87">
        <v>44256</v>
      </c>
      <c r="H49" s="87">
        <v>44474</v>
      </c>
      <c r="I49" s="87">
        <v>44622</v>
      </c>
      <c r="J49" s="87">
        <v>44684</v>
      </c>
      <c r="K49" s="87">
        <v>44684</v>
      </c>
      <c r="L49" s="87">
        <v>44802</v>
      </c>
    </row>
    <row r="50" spans="1:12" ht="30" x14ac:dyDescent="0.25">
      <c r="A50" s="86" t="s">
        <v>188</v>
      </c>
      <c r="B50" s="81" t="s">
        <v>189</v>
      </c>
      <c r="C50" s="87">
        <v>44008</v>
      </c>
      <c r="D50" s="87">
        <v>45398</v>
      </c>
      <c r="E50" s="86" t="s">
        <v>178</v>
      </c>
      <c r="G50" s="87">
        <v>44064</v>
      </c>
      <c r="H50" s="87">
        <v>44440</v>
      </c>
      <c r="I50" s="87">
        <v>44321</v>
      </c>
      <c r="J50" s="87">
        <v>44379</v>
      </c>
      <c r="K50" s="87">
        <v>44379</v>
      </c>
      <c r="L50" s="87">
        <v>44379</v>
      </c>
    </row>
    <row r="51" spans="1:12" x14ac:dyDescent="0.25">
      <c r="A51" s="86">
        <v>5201</v>
      </c>
      <c r="B51" s="81" t="s">
        <v>190</v>
      </c>
      <c r="C51" s="87">
        <v>44008</v>
      </c>
      <c r="D51" s="87">
        <v>45398</v>
      </c>
      <c r="E51" s="86" t="s">
        <v>178</v>
      </c>
      <c r="G51" s="87">
        <v>44064</v>
      </c>
      <c r="H51" s="87">
        <v>44239</v>
      </c>
      <c r="I51" s="87">
        <v>44354</v>
      </c>
      <c r="J51" s="87">
        <v>44420</v>
      </c>
      <c r="K51" s="87">
        <v>44420</v>
      </c>
      <c r="L51" s="87">
        <v>44473</v>
      </c>
    </row>
    <row r="52" spans="1:12" x14ac:dyDescent="0.25">
      <c r="A52" s="86">
        <v>5202</v>
      </c>
      <c r="B52" s="81" t="s">
        <v>192</v>
      </c>
      <c r="C52" s="87">
        <v>44256</v>
      </c>
      <c r="D52" s="87">
        <v>45398</v>
      </c>
      <c r="E52" s="86" t="s">
        <v>274</v>
      </c>
      <c r="G52" s="87">
        <v>44292</v>
      </c>
      <c r="H52" s="87">
        <v>44410</v>
      </c>
      <c r="I52" s="87">
        <v>44531</v>
      </c>
      <c r="J52" s="87">
        <v>44566</v>
      </c>
      <c r="K52" s="87">
        <v>44566</v>
      </c>
      <c r="L52" s="87">
        <v>44594</v>
      </c>
    </row>
    <row r="53" spans="1:12" x14ac:dyDescent="0.25">
      <c r="A53" s="86">
        <v>5301</v>
      </c>
      <c r="B53" s="81" t="s">
        <v>193</v>
      </c>
      <c r="C53" s="87">
        <v>44256</v>
      </c>
      <c r="D53" s="87">
        <v>45398</v>
      </c>
      <c r="E53" s="86" t="s">
        <v>274</v>
      </c>
      <c r="G53" s="87">
        <v>44292</v>
      </c>
      <c r="H53" s="87">
        <v>44378</v>
      </c>
      <c r="I53" s="87">
        <v>44470</v>
      </c>
      <c r="J53" s="87">
        <v>44564</v>
      </c>
      <c r="K53" s="87">
        <v>44564</v>
      </c>
      <c r="L53" s="87">
        <v>44606</v>
      </c>
    </row>
    <row r="54" spans="1:12" x14ac:dyDescent="0.25">
      <c r="A54" s="86">
        <v>5302</v>
      </c>
      <c r="B54" s="81" t="s">
        <v>194</v>
      </c>
      <c r="C54" s="87">
        <v>44314</v>
      </c>
      <c r="D54" s="87">
        <v>45398</v>
      </c>
      <c r="E54" s="86" t="s">
        <v>275</v>
      </c>
      <c r="G54" s="87">
        <v>44348</v>
      </c>
      <c r="H54" s="87">
        <v>44440</v>
      </c>
      <c r="I54" s="87">
        <v>44531</v>
      </c>
      <c r="J54" s="87">
        <v>44565</v>
      </c>
      <c r="K54" s="87">
        <v>44565</v>
      </c>
      <c r="L54" s="87">
        <v>44607</v>
      </c>
    </row>
    <row r="55" spans="1:12" x14ac:dyDescent="0.25">
      <c r="A55" s="86">
        <v>5303</v>
      </c>
      <c r="B55" s="81" t="s">
        <v>195</v>
      </c>
      <c r="C55" s="87">
        <v>44379</v>
      </c>
      <c r="D55" s="87">
        <v>45398</v>
      </c>
      <c r="E55" s="86" t="s">
        <v>210</v>
      </c>
      <c r="J55" s="87">
        <v>44379</v>
      </c>
      <c r="K55" s="87">
        <v>44379</v>
      </c>
      <c r="L55" s="87">
        <v>44379</v>
      </c>
    </row>
    <row r="56" spans="1:12" x14ac:dyDescent="0.25">
      <c r="A56" s="86">
        <v>5401</v>
      </c>
      <c r="B56" s="81" t="s">
        <v>196</v>
      </c>
      <c r="C56" s="87">
        <v>44047</v>
      </c>
      <c r="D56" s="87">
        <v>45398</v>
      </c>
      <c r="E56" s="86" t="s">
        <v>276</v>
      </c>
      <c r="G56" s="87">
        <v>44074</v>
      </c>
      <c r="H56" s="87">
        <v>44201</v>
      </c>
      <c r="I56" s="87">
        <v>44321</v>
      </c>
      <c r="J56" s="87">
        <v>44379</v>
      </c>
      <c r="K56" s="87">
        <v>44379</v>
      </c>
      <c r="L56" s="87">
        <v>44505</v>
      </c>
    </row>
    <row r="57" spans="1:12" x14ac:dyDescent="0.25">
      <c r="A57" s="86">
        <v>5402</v>
      </c>
      <c r="B57" s="81" t="s">
        <v>197</v>
      </c>
      <c r="C57" s="87">
        <v>44109</v>
      </c>
      <c r="D57" s="87">
        <v>44938</v>
      </c>
      <c r="E57" s="86" t="s">
        <v>277</v>
      </c>
      <c r="G57" s="87">
        <v>44137</v>
      </c>
      <c r="H57" s="87">
        <v>44256</v>
      </c>
      <c r="I57" s="87">
        <v>44378</v>
      </c>
      <c r="J57" s="87">
        <v>44440</v>
      </c>
      <c r="K57" s="87">
        <v>44440</v>
      </c>
      <c r="L57" s="87">
        <v>44526</v>
      </c>
    </row>
    <row r="58" spans="1:12" x14ac:dyDescent="0.25">
      <c r="A58" s="86">
        <v>5501</v>
      </c>
      <c r="B58" s="81" t="s">
        <v>115</v>
      </c>
      <c r="C58" s="87">
        <v>44256</v>
      </c>
      <c r="D58" s="87">
        <v>45398</v>
      </c>
      <c r="E58" s="86" t="s">
        <v>274</v>
      </c>
      <c r="G58" s="87">
        <v>44292</v>
      </c>
      <c r="H58" s="87">
        <v>44410</v>
      </c>
      <c r="I58" s="87">
        <v>44531</v>
      </c>
      <c r="J58" s="87">
        <v>44566</v>
      </c>
      <c r="K58" s="87">
        <v>44566</v>
      </c>
      <c r="L58" s="87">
        <v>44608</v>
      </c>
    </row>
    <row r="59" spans="1:12" x14ac:dyDescent="0.25">
      <c r="A59" s="86" t="s">
        <v>198</v>
      </c>
      <c r="B59" s="81" t="s">
        <v>199</v>
      </c>
      <c r="C59" s="87">
        <v>43969</v>
      </c>
      <c r="D59" s="87">
        <v>45412</v>
      </c>
      <c r="E59" s="86" t="s">
        <v>278</v>
      </c>
      <c r="G59" s="87">
        <v>43969</v>
      </c>
      <c r="H59" s="87">
        <v>44137</v>
      </c>
      <c r="J59" s="87">
        <v>44292</v>
      </c>
      <c r="K59" s="87">
        <v>44292</v>
      </c>
    </row>
    <row r="60" spans="1:12" ht="30" x14ac:dyDescent="0.25">
      <c r="A60" s="86" t="s">
        <v>279</v>
      </c>
      <c r="B60" s="81" t="s">
        <v>280</v>
      </c>
      <c r="C60" s="87">
        <v>44200</v>
      </c>
      <c r="D60" s="87">
        <v>44715</v>
      </c>
      <c r="E60" s="86" t="s">
        <v>281</v>
      </c>
    </row>
    <row r="61" spans="1:12" x14ac:dyDescent="0.25">
      <c r="A61" s="86">
        <v>9660</v>
      </c>
      <c r="B61" s="81" t="s">
        <v>90</v>
      </c>
      <c r="C61" s="87">
        <v>44200</v>
      </c>
      <c r="D61" s="87">
        <v>44326</v>
      </c>
      <c r="E61" s="86" t="s">
        <v>282</v>
      </c>
    </row>
    <row r="62" spans="1:12" x14ac:dyDescent="0.25">
      <c r="A62" s="86">
        <v>9690</v>
      </c>
      <c r="B62" s="81" t="s">
        <v>93</v>
      </c>
      <c r="C62" s="87">
        <v>44593</v>
      </c>
      <c r="D62" s="87">
        <v>44715</v>
      </c>
      <c r="E62" s="86" t="s">
        <v>283</v>
      </c>
    </row>
    <row r="63" spans="1:12" ht="30" x14ac:dyDescent="0.25">
      <c r="A63" s="86" t="s">
        <v>200</v>
      </c>
      <c r="B63" s="81" t="s">
        <v>201</v>
      </c>
      <c r="C63" s="87">
        <v>43991</v>
      </c>
      <c r="D63" s="87">
        <v>45412</v>
      </c>
      <c r="E63" s="86" t="s">
        <v>284</v>
      </c>
      <c r="G63" s="87">
        <v>44047</v>
      </c>
      <c r="J63" s="87">
        <v>44440</v>
      </c>
      <c r="K63" s="87">
        <v>44440</v>
      </c>
    </row>
    <row r="64" spans="1:12" x14ac:dyDescent="0.25">
      <c r="A64" s="86">
        <v>9100</v>
      </c>
      <c r="B64" s="81" t="s">
        <v>11</v>
      </c>
      <c r="C64" s="87">
        <v>43991</v>
      </c>
      <c r="D64" s="87">
        <v>45412</v>
      </c>
      <c r="E64" s="86" t="s">
        <v>284</v>
      </c>
      <c r="G64" s="87">
        <v>44047</v>
      </c>
      <c r="J64" s="87">
        <v>44501</v>
      </c>
      <c r="K64" s="87">
        <v>44501</v>
      </c>
    </row>
    <row r="65" spans="1:11" x14ac:dyDescent="0.25">
      <c r="A65" s="86">
        <v>9110</v>
      </c>
      <c r="B65" s="81" t="s">
        <v>144</v>
      </c>
      <c r="C65" s="87">
        <v>44440</v>
      </c>
      <c r="D65" s="87">
        <v>45412</v>
      </c>
      <c r="E65" s="86" t="s">
        <v>285</v>
      </c>
    </row>
    <row r="66" spans="1:11" x14ac:dyDescent="0.25">
      <c r="A66" s="86">
        <v>9130</v>
      </c>
      <c r="B66" s="81" t="s">
        <v>13</v>
      </c>
      <c r="C66" s="87">
        <v>44138</v>
      </c>
      <c r="D66" s="87">
        <v>45412</v>
      </c>
      <c r="E66" s="86" t="s">
        <v>286</v>
      </c>
      <c r="G66" s="87">
        <v>44166</v>
      </c>
      <c r="J66" s="87">
        <v>44440</v>
      </c>
      <c r="K66" s="87">
        <v>44440</v>
      </c>
    </row>
    <row r="67" spans="1:11" x14ac:dyDescent="0.25">
      <c r="A67" s="86">
        <v>9140</v>
      </c>
      <c r="B67" s="81" t="s">
        <v>202</v>
      </c>
      <c r="C67" s="87">
        <v>44440</v>
      </c>
      <c r="D67" s="87">
        <v>45412</v>
      </c>
      <c r="E67" s="86" t="s">
        <v>285</v>
      </c>
    </row>
    <row r="68" spans="1:11" x14ac:dyDescent="0.25">
      <c r="A68" s="86">
        <v>9141</v>
      </c>
      <c r="B68" s="81" t="s">
        <v>203</v>
      </c>
      <c r="C68" s="87">
        <v>44837</v>
      </c>
      <c r="D68" s="87">
        <v>45400</v>
      </c>
      <c r="E68" s="86" t="s">
        <v>204</v>
      </c>
    </row>
    <row r="69" spans="1:11" x14ac:dyDescent="0.25">
      <c r="A69" s="86">
        <v>9150</v>
      </c>
      <c r="B69" s="81" t="s">
        <v>66</v>
      </c>
      <c r="C69" s="87">
        <v>44138</v>
      </c>
      <c r="D69" s="87">
        <v>45412</v>
      </c>
      <c r="E69" s="86" t="s">
        <v>286</v>
      </c>
      <c r="G69" s="87">
        <v>44166</v>
      </c>
      <c r="J69" s="87">
        <v>44440</v>
      </c>
      <c r="K69" s="87">
        <v>44440</v>
      </c>
    </row>
    <row r="70" spans="1:11" x14ac:dyDescent="0.25">
      <c r="A70" s="86">
        <v>9160</v>
      </c>
      <c r="B70" s="81" t="s">
        <v>15</v>
      </c>
      <c r="C70" s="87">
        <v>44281</v>
      </c>
      <c r="D70" s="87">
        <v>45412</v>
      </c>
      <c r="E70" s="86" t="s">
        <v>287</v>
      </c>
      <c r="G70" s="87">
        <v>44319</v>
      </c>
      <c r="J70" s="87">
        <v>44593</v>
      </c>
      <c r="K70" s="87">
        <v>44593</v>
      </c>
    </row>
    <row r="71" spans="1:11" x14ac:dyDescent="0.25">
      <c r="A71" s="86">
        <v>9180</v>
      </c>
      <c r="B71" s="81" t="s">
        <v>10</v>
      </c>
      <c r="C71" s="87">
        <v>44281</v>
      </c>
      <c r="D71" s="87">
        <v>45412</v>
      </c>
      <c r="E71" s="86" t="s">
        <v>287</v>
      </c>
      <c r="G71" s="87">
        <v>44319</v>
      </c>
      <c r="J71" s="87">
        <v>44593</v>
      </c>
      <c r="K71" s="87">
        <v>44593</v>
      </c>
    </row>
    <row r="72" spans="1:11" x14ac:dyDescent="0.25">
      <c r="A72" s="86">
        <v>9190</v>
      </c>
      <c r="B72" s="81" t="s">
        <v>67</v>
      </c>
      <c r="C72" s="87">
        <v>44565</v>
      </c>
      <c r="D72" s="87">
        <v>45412</v>
      </c>
      <c r="E72" s="86" t="s">
        <v>242</v>
      </c>
      <c r="G72" s="87">
        <v>44593</v>
      </c>
      <c r="J72" s="87">
        <v>44866</v>
      </c>
      <c r="K72" s="87">
        <v>44866</v>
      </c>
    </row>
    <row r="73" spans="1:11" ht="30" x14ac:dyDescent="0.25">
      <c r="A73" s="86" t="s">
        <v>205</v>
      </c>
      <c r="B73" s="81" t="s">
        <v>206</v>
      </c>
      <c r="C73" s="87">
        <v>43985</v>
      </c>
      <c r="D73" s="87">
        <v>45412</v>
      </c>
      <c r="E73" s="86" t="s">
        <v>288</v>
      </c>
      <c r="G73" s="87">
        <v>44011</v>
      </c>
      <c r="J73" s="87">
        <v>44410</v>
      </c>
      <c r="K73" s="87">
        <v>44410</v>
      </c>
    </row>
    <row r="74" spans="1:11" x14ac:dyDescent="0.25">
      <c r="A74" s="86">
        <v>9210</v>
      </c>
      <c r="B74" s="81" t="s">
        <v>8</v>
      </c>
      <c r="C74" s="87">
        <v>43985</v>
      </c>
      <c r="D74" s="87">
        <v>45412</v>
      </c>
      <c r="E74" s="86" t="s">
        <v>288</v>
      </c>
      <c r="G74" s="87">
        <v>44011</v>
      </c>
      <c r="J74" s="87">
        <v>44410</v>
      </c>
      <c r="K74" s="87">
        <v>44410</v>
      </c>
    </row>
    <row r="75" spans="1:11" x14ac:dyDescent="0.25">
      <c r="A75" s="86">
        <v>9220</v>
      </c>
      <c r="B75" s="81" t="s">
        <v>68</v>
      </c>
      <c r="C75" s="87">
        <v>43991</v>
      </c>
      <c r="D75" s="87">
        <v>45412</v>
      </c>
      <c r="E75" s="86" t="s">
        <v>284</v>
      </c>
      <c r="G75" s="87">
        <v>44075</v>
      </c>
      <c r="J75" s="87">
        <v>44531</v>
      </c>
      <c r="K75" s="87">
        <v>44531</v>
      </c>
    </row>
    <row r="76" spans="1:11" x14ac:dyDescent="0.25">
      <c r="A76" s="86">
        <v>9240</v>
      </c>
      <c r="B76" s="81" t="s">
        <v>69</v>
      </c>
      <c r="C76" s="87">
        <v>44281</v>
      </c>
      <c r="D76" s="87">
        <v>45412</v>
      </c>
      <c r="E76" s="86" t="s">
        <v>287</v>
      </c>
      <c r="G76" s="87">
        <v>44319</v>
      </c>
      <c r="J76" s="87">
        <v>44593</v>
      </c>
      <c r="K76" s="87">
        <v>44593</v>
      </c>
    </row>
    <row r="77" spans="1:11" x14ac:dyDescent="0.25">
      <c r="A77" s="86">
        <v>9260</v>
      </c>
      <c r="B77" s="81" t="s">
        <v>70</v>
      </c>
      <c r="C77" s="87">
        <v>44314</v>
      </c>
      <c r="D77" s="87">
        <v>45412</v>
      </c>
      <c r="E77" s="86" t="s">
        <v>289</v>
      </c>
      <c r="G77" s="87">
        <v>44348</v>
      </c>
      <c r="J77" s="87">
        <v>44621</v>
      </c>
      <c r="K77" s="87">
        <v>44621</v>
      </c>
    </row>
    <row r="78" spans="1:11" x14ac:dyDescent="0.25">
      <c r="A78" s="86">
        <v>9270</v>
      </c>
      <c r="B78" s="81" t="s">
        <v>207</v>
      </c>
      <c r="C78" s="87">
        <v>44138</v>
      </c>
      <c r="D78" s="87">
        <v>45412</v>
      </c>
      <c r="E78" s="86" t="s">
        <v>286</v>
      </c>
      <c r="G78" s="87">
        <v>44166</v>
      </c>
      <c r="J78" s="87">
        <v>44440</v>
      </c>
      <c r="K78" s="87">
        <v>44440</v>
      </c>
    </row>
    <row r="79" spans="1:11" x14ac:dyDescent="0.25">
      <c r="A79" s="86">
        <v>9280</v>
      </c>
      <c r="B79" s="81" t="s">
        <v>121</v>
      </c>
      <c r="C79" s="87">
        <v>44281</v>
      </c>
      <c r="D79" s="87">
        <v>45412</v>
      </c>
      <c r="E79" s="86" t="s">
        <v>287</v>
      </c>
      <c r="G79" s="87">
        <v>44319</v>
      </c>
    </row>
    <row r="80" spans="1:11" x14ac:dyDescent="0.25">
      <c r="A80" s="86">
        <v>9290</v>
      </c>
      <c r="B80" s="81" t="s">
        <v>71</v>
      </c>
      <c r="C80" s="87">
        <v>44526</v>
      </c>
      <c r="D80" s="87">
        <v>45412</v>
      </c>
      <c r="E80" s="86" t="s">
        <v>290</v>
      </c>
      <c r="G80" s="87">
        <v>44564</v>
      </c>
      <c r="J80" s="87">
        <v>44837</v>
      </c>
      <c r="K80" s="87">
        <v>44837</v>
      </c>
    </row>
    <row r="81" spans="1:11" x14ac:dyDescent="0.25">
      <c r="A81" s="86">
        <v>9300</v>
      </c>
      <c r="B81" s="81" t="s">
        <v>72</v>
      </c>
      <c r="C81" s="87">
        <v>44077</v>
      </c>
      <c r="D81" s="87">
        <v>45412</v>
      </c>
      <c r="E81" s="86" t="s">
        <v>291</v>
      </c>
      <c r="G81" s="87">
        <v>44105</v>
      </c>
      <c r="J81" s="87">
        <v>44470</v>
      </c>
      <c r="K81" s="87">
        <v>44470</v>
      </c>
    </row>
    <row r="82" spans="1:11" x14ac:dyDescent="0.25">
      <c r="A82" s="86">
        <v>9320</v>
      </c>
      <c r="B82" s="81" t="s">
        <v>73</v>
      </c>
      <c r="C82" s="87">
        <v>43991</v>
      </c>
      <c r="D82" s="87">
        <v>45412</v>
      </c>
      <c r="E82" s="86" t="s">
        <v>284</v>
      </c>
      <c r="G82" s="87">
        <v>44047</v>
      </c>
      <c r="J82" s="87">
        <v>44410</v>
      </c>
      <c r="K82" s="87">
        <v>44410</v>
      </c>
    </row>
    <row r="83" spans="1:11" x14ac:dyDescent="0.25">
      <c r="A83" s="86">
        <v>9330</v>
      </c>
      <c r="B83" s="81" t="s">
        <v>74</v>
      </c>
      <c r="C83" s="87">
        <v>44350</v>
      </c>
      <c r="D83" s="87">
        <v>45412</v>
      </c>
      <c r="E83" s="86" t="s">
        <v>292</v>
      </c>
      <c r="G83" s="87">
        <v>44378</v>
      </c>
      <c r="J83" s="87">
        <v>44621</v>
      </c>
      <c r="K83" s="87">
        <v>44621</v>
      </c>
    </row>
    <row r="84" spans="1:11" x14ac:dyDescent="0.25">
      <c r="A84" s="86">
        <v>9340</v>
      </c>
      <c r="B84" s="81" t="s">
        <v>75</v>
      </c>
      <c r="C84" s="87">
        <v>44161</v>
      </c>
      <c r="D84" s="87">
        <v>45412</v>
      </c>
      <c r="E84" s="86" t="s">
        <v>293</v>
      </c>
      <c r="G84" s="87">
        <v>44200</v>
      </c>
      <c r="J84" s="87">
        <v>44470</v>
      </c>
      <c r="K84" s="87">
        <v>44470</v>
      </c>
    </row>
    <row r="85" spans="1:11" ht="30" x14ac:dyDescent="0.25">
      <c r="A85" s="86" t="s">
        <v>208</v>
      </c>
      <c r="B85" s="81" t="s">
        <v>209</v>
      </c>
      <c r="C85" s="87">
        <v>43985</v>
      </c>
      <c r="D85" s="87">
        <v>45412</v>
      </c>
      <c r="E85" s="86" t="s">
        <v>288</v>
      </c>
      <c r="G85" s="87">
        <v>44040</v>
      </c>
      <c r="J85" s="87">
        <v>44410</v>
      </c>
      <c r="K85" s="87">
        <v>44410</v>
      </c>
    </row>
    <row r="86" spans="1:11" ht="30" x14ac:dyDescent="0.25">
      <c r="A86" s="86">
        <v>9400</v>
      </c>
      <c r="B86" s="81" t="s">
        <v>76</v>
      </c>
      <c r="C86" s="87">
        <v>43985</v>
      </c>
      <c r="D86" s="87">
        <v>45412</v>
      </c>
      <c r="E86" s="86" t="s">
        <v>288</v>
      </c>
      <c r="G86" s="87">
        <v>44040</v>
      </c>
      <c r="J86" s="87">
        <v>44410</v>
      </c>
      <c r="K86" s="87">
        <v>44410</v>
      </c>
    </row>
    <row r="87" spans="1:11" x14ac:dyDescent="0.25">
      <c r="A87" s="86">
        <v>9410</v>
      </c>
      <c r="B87" s="81" t="s">
        <v>77</v>
      </c>
      <c r="C87" s="87">
        <v>43991</v>
      </c>
      <c r="D87" s="87">
        <v>45412</v>
      </c>
      <c r="E87" s="86" t="s">
        <v>284</v>
      </c>
      <c r="G87" s="87">
        <v>44047</v>
      </c>
      <c r="J87" s="87">
        <v>44440</v>
      </c>
      <c r="K87" s="87">
        <v>44440</v>
      </c>
    </row>
    <row r="88" spans="1:11" x14ac:dyDescent="0.25">
      <c r="A88" s="86">
        <v>9420</v>
      </c>
      <c r="B88" s="81" t="s">
        <v>78</v>
      </c>
      <c r="C88" s="87">
        <v>43991</v>
      </c>
      <c r="D88" s="87">
        <v>45412</v>
      </c>
      <c r="E88" s="86" t="s">
        <v>284</v>
      </c>
      <c r="G88" s="87">
        <v>44047</v>
      </c>
      <c r="J88" s="87">
        <v>44470</v>
      </c>
      <c r="K88" s="87">
        <v>44470</v>
      </c>
    </row>
    <row r="89" spans="1:11" x14ac:dyDescent="0.25">
      <c r="A89" s="86">
        <v>9430</v>
      </c>
      <c r="B89" s="81" t="s">
        <v>79</v>
      </c>
      <c r="C89" s="87">
        <v>44281</v>
      </c>
      <c r="D89" s="87">
        <v>45412</v>
      </c>
      <c r="E89" s="86" t="s">
        <v>287</v>
      </c>
      <c r="G89" s="87">
        <v>44319</v>
      </c>
      <c r="J89" s="87">
        <v>44593</v>
      </c>
      <c r="K89" s="87">
        <v>44593</v>
      </c>
    </row>
    <row r="90" spans="1:11" x14ac:dyDescent="0.25">
      <c r="A90" s="86">
        <v>9440</v>
      </c>
      <c r="B90" s="81" t="s">
        <v>80</v>
      </c>
      <c r="C90" s="87">
        <v>44161</v>
      </c>
      <c r="D90" s="87">
        <v>45412</v>
      </c>
      <c r="E90" s="86" t="s">
        <v>293</v>
      </c>
      <c r="G90" s="87">
        <v>44200</v>
      </c>
      <c r="J90" s="87">
        <v>44470</v>
      </c>
      <c r="K90" s="87">
        <v>44470</v>
      </c>
    </row>
    <row r="91" spans="1:11" x14ac:dyDescent="0.25">
      <c r="A91" s="86">
        <v>9460</v>
      </c>
      <c r="B91" s="81" t="s">
        <v>81</v>
      </c>
      <c r="C91" s="87">
        <v>44412</v>
      </c>
      <c r="D91" s="87">
        <v>45412</v>
      </c>
      <c r="E91" s="86" t="s">
        <v>294</v>
      </c>
      <c r="G91" s="87">
        <v>44440</v>
      </c>
      <c r="J91" s="87">
        <v>44713</v>
      </c>
      <c r="K91" s="87">
        <v>44713</v>
      </c>
    </row>
    <row r="92" spans="1:11" x14ac:dyDescent="0.25">
      <c r="A92" s="86">
        <v>9470</v>
      </c>
      <c r="B92" s="81" t="s">
        <v>82</v>
      </c>
      <c r="C92" s="87">
        <v>44526</v>
      </c>
      <c r="D92" s="87">
        <v>45412</v>
      </c>
      <c r="E92" s="86" t="s">
        <v>290</v>
      </c>
      <c r="G92" s="87">
        <v>44564</v>
      </c>
      <c r="J92" s="87">
        <v>44837</v>
      </c>
      <c r="K92" s="87">
        <v>44837</v>
      </c>
    </row>
    <row r="93" spans="1:11" ht="30" x14ac:dyDescent="0.25">
      <c r="A93" s="86">
        <v>9490</v>
      </c>
      <c r="B93" s="81" t="s">
        <v>83</v>
      </c>
      <c r="C93" s="87">
        <v>44565</v>
      </c>
      <c r="D93" s="87">
        <v>45412</v>
      </c>
      <c r="E93" s="86" t="s">
        <v>242</v>
      </c>
      <c r="G93" s="87">
        <v>44593</v>
      </c>
      <c r="J93" s="87">
        <v>44866</v>
      </c>
      <c r="K93" s="87">
        <v>44866</v>
      </c>
    </row>
    <row r="94" spans="1:11" ht="30" x14ac:dyDescent="0.25">
      <c r="A94" s="86" t="s">
        <v>211</v>
      </c>
      <c r="B94" s="81" t="s">
        <v>212</v>
      </c>
      <c r="C94" s="87">
        <v>44161</v>
      </c>
      <c r="D94" s="87">
        <v>45412</v>
      </c>
      <c r="E94" s="86" t="s">
        <v>293</v>
      </c>
      <c r="G94" s="87">
        <v>44200</v>
      </c>
      <c r="J94" s="87">
        <v>44470</v>
      </c>
      <c r="K94" s="87">
        <v>44470</v>
      </c>
    </row>
    <row r="95" spans="1:11" x14ac:dyDescent="0.25">
      <c r="A95" s="86">
        <v>9510</v>
      </c>
      <c r="B95" s="81" t="s">
        <v>16</v>
      </c>
      <c r="C95" s="87">
        <v>44412</v>
      </c>
      <c r="D95" s="87">
        <v>45412</v>
      </c>
      <c r="E95" s="86" t="s">
        <v>294</v>
      </c>
      <c r="G95" s="87">
        <v>44440</v>
      </c>
      <c r="J95" s="87">
        <v>44713</v>
      </c>
      <c r="K95" s="87">
        <v>44713</v>
      </c>
    </row>
    <row r="96" spans="1:11" x14ac:dyDescent="0.25">
      <c r="A96" s="86">
        <v>9530</v>
      </c>
      <c r="B96" s="81" t="s">
        <v>84</v>
      </c>
      <c r="C96" s="87">
        <v>44473</v>
      </c>
      <c r="D96" s="87">
        <v>45412</v>
      </c>
      <c r="E96" s="86" t="s">
        <v>295</v>
      </c>
      <c r="G96" s="87">
        <v>44501</v>
      </c>
      <c r="J96" s="87">
        <v>44743</v>
      </c>
      <c r="K96" s="87">
        <v>44743</v>
      </c>
    </row>
    <row r="97" spans="1:11" x14ac:dyDescent="0.25">
      <c r="A97" s="86">
        <v>9560</v>
      </c>
      <c r="B97" s="81" t="s">
        <v>85</v>
      </c>
      <c r="C97" s="87">
        <v>44161</v>
      </c>
      <c r="D97" s="87">
        <v>45412</v>
      </c>
      <c r="E97" s="86" t="s">
        <v>293</v>
      </c>
      <c r="G97" s="87">
        <v>44200</v>
      </c>
      <c r="J97" s="87">
        <v>44470</v>
      </c>
      <c r="K97" s="87">
        <v>44470</v>
      </c>
    </row>
    <row r="98" spans="1:11" x14ac:dyDescent="0.25">
      <c r="A98" s="86">
        <v>9580</v>
      </c>
      <c r="B98" s="81" t="s">
        <v>86</v>
      </c>
      <c r="C98" s="87">
        <v>44526</v>
      </c>
      <c r="D98" s="87">
        <v>45412</v>
      </c>
      <c r="E98" s="86" t="s">
        <v>290</v>
      </c>
      <c r="G98" s="87">
        <v>44564</v>
      </c>
      <c r="J98" s="87">
        <v>44837</v>
      </c>
      <c r="K98" s="87">
        <v>44837</v>
      </c>
    </row>
    <row r="99" spans="1:11" x14ac:dyDescent="0.25">
      <c r="A99" s="86">
        <v>9590</v>
      </c>
      <c r="B99" s="81" t="s">
        <v>213</v>
      </c>
      <c r="C99" s="87">
        <v>44565</v>
      </c>
      <c r="D99" s="87">
        <v>45412</v>
      </c>
      <c r="E99" s="86" t="s">
        <v>242</v>
      </c>
      <c r="G99" s="87">
        <v>44593</v>
      </c>
      <c r="J99" s="87">
        <v>44866</v>
      </c>
      <c r="K99" s="87">
        <v>44866</v>
      </c>
    </row>
    <row r="100" spans="1:11" x14ac:dyDescent="0.25">
      <c r="A100" s="86" t="s">
        <v>214</v>
      </c>
      <c r="B100" s="81" t="s">
        <v>215</v>
      </c>
      <c r="C100" s="87">
        <v>43969</v>
      </c>
      <c r="D100" s="87">
        <v>45412</v>
      </c>
      <c r="E100" s="86" t="s">
        <v>278</v>
      </c>
      <c r="G100" s="87">
        <v>43969</v>
      </c>
      <c r="H100" s="87">
        <v>44137</v>
      </c>
      <c r="J100" s="87">
        <v>44292</v>
      </c>
      <c r="K100" s="87">
        <v>44292</v>
      </c>
    </row>
    <row r="101" spans="1:11" x14ac:dyDescent="0.25">
      <c r="A101" s="86">
        <v>9610</v>
      </c>
      <c r="B101" s="81" t="s">
        <v>9</v>
      </c>
      <c r="C101" s="87">
        <v>43990</v>
      </c>
      <c r="D101" s="87">
        <v>45412</v>
      </c>
      <c r="E101" s="86" t="s">
        <v>296</v>
      </c>
      <c r="G101" s="87">
        <v>44074</v>
      </c>
      <c r="H101" s="87">
        <v>44137</v>
      </c>
      <c r="J101" s="87">
        <v>44348</v>
      </c>
      <c r="K101" s="87">
        <v>44348</v>
      </c>
    </row>
    <row r="102" spans="1:11" x14ac:dyDescent="0.25">
      <c r="A102" s="86">
        <v>9620</v>
      </c>
      <c r="B102" s="81" t="s">
        <v>87</v>
      </c>
      <c r="C102" s="87">
        <v>44077</v>
      </c>
      <c r="D102" s="87">
        <v>45412</v>
      </c>
      <c r="E102" s="86" t="s">
        <v>291</v>
      </c>
      <c r="G102" s="87">
        <v>44105</v>
      </c>
      <c r="J102" s="87">
        <v>44348</v>
      </c>
      <c r="K102" s="87">
        <v>44348</v>
      </c>
    </row>
    <row r="103" spans="1:11" x14ac:dyDescent="0.25">
      <c r="A103" s="86">
        <v>9630</v>
      </c>
      <c r="B103" s="81" t="s">
        <v>88</v>
      </c>
      <c r="C103" s="87">
        <v>43969</v>
      </c>
      <c r="D103" s="87">
        <v>45412</v>
      </c>
      <c r="E103" s="86" t="s">
        <v>278</v>
      </c>
      <c r="G103" s="87">
        <v>43969</v>
      </c>
      <c r="H103" s="87">
        <v>44134</v>
      </c>
      <c r="J103" s="87">
        <v>44292</v>
      </c>
      <c r="K103" s="87">
        <v>44292</v>
      </c>
    </row>
    <row r="104" spans="1:11" x14ac:dyDescent="0.25">
      <c r="A104" s="86">
        <v>9640</v>
      </c>
      <c r="B104" s="81" t="s">
        <v>143</v>
      </c>
      <c r="C104" s="87">
        <v>44501</v>
      </c>
      <c r="D104" s="87">
        <v>45412</v>
      </c>
      <c r="E104" s="86" t="s">
        <v>297</v>
      </c>
    </row>
    <row r="105" spans="1:11" x14ac:dyDescent="0.25">
      <c r="A105" s="86">
        <v>9650</v>
      </c>
      <c r="B105" s="81" t="s">
        <v>89</v>
      </c>
      <c r="C105" s="87">
        <v>43991</v>
      </c>
      <c r="D105" s="87">
        <v>45412</v>
      </c>
      <c r="E105" s="86" t="s">
        <v>284</v>
      </c>
      <c r="G105" s="87">
        <v>44047</v>
      </c>
      <c r="J105" s="87">
        <v>44501</v>
      </c>
      <c r="K105" s="87">
        <v>44501</v>
      </c>
    </row>
    <row r="106" spans="1:11" x14ac:dyDescent="0.25">
      <c r="A106" s="86">
        <v>9660</v>
      </c>
      <c r="B106" s="81" t="s">
        <v>90</v>
      </c>
      <c r="C106" s="87">
        <v>44161</v>
      </c>
      <c r="D106" s="87">
        <v>45412</v>
      </c>
      <c r="E106" s="86" t="s">
        <v>293</v>
      </c>
      <c r="G106" s="87">
        <v>44200</v>
      </c>
      <c r="J106" s="87">
        <v>44470</v>
      </c>
      <c r="K106" s="87">
        <v>44470</v>
      </c>
    </row>
    <row r="107" spans="1:11" x14ac:dyDescent="0.25">
      <c r="A107" s="86">
        <v>9670</v>
      </c>
      <c r="B107" s="81" t="s">
        <v>91</v>
      </c>
      <c r="C107" s="87">
        <v>44412</v>
      </c>
      <c r="D107" s="87">
        <v>45412</v>
      </c>
      <c r="E107" s="86" t="s">
        <v>294</v>
      </c>
      <c r="G107" s="87">
        <v>44440</v>
      </c>
      <c r="J107" s="87">
        <v>44713</v>
      </c>
      <c r="K107" s="87">
        <v>44713</v>
      </c>
    </row>
    <row r="108" spans="1:11" x14ac:dyDescent="0.25">
      <c r="A108" s="86">
        <v>9680</v>
      </c>
      <c r="B108" s="81" t="s">
        <v>216</v>
      </c>
      <c r="C108" s="87">
        <v>44412</v>
      </c>
      <c r="D108" s="87">
        <v>45412</v>
      </c>
      <c r="E108" s="86" t="s">
        <v>294</v>
      </c>
      <c r="G108" s="87">
        <v>44440</v>
      </c>
      <c r="J108" s="87">
        <v>44713</v>
      </c>
      <c r="K108" s="87">
        <v>44713</v>
      </c>
    </row>
    <row r="109" spans="1:11" x14ac:dyDescent="0.25">
      <c r="A109" s="86">
        <v>9690</v>
      </c>
      <c r="B109" s="81" t="s">
        <v>93</v>
      </c>
      <c r="C109" s="87">
        <v>44565</v>
      </c>
      <c r="D109" s="87">
        <v>45412</v>
      </c>
      <c r="E109" s="86" t="s">
        <v>242</v>
      </c>
      <c r="G109" s="87">
        <v>44593</v>
      </c>
      <c r="J109" s="87">
        <v>44866</v>
      </c>
      <c r="K109" s="87">
        <v>44866</v>
      </c>
    </row>
    <row r="110" spans="1:11" x14ac:dyDescent="0.25">
      <c r="A110" s="86">
        <v>9710</v>
      </c>
      <c r="B110" s="81" t="s">
        <v>94</v>
      </c>
      <c r="C110" s="87">
        <v>44526</v>
      </c>
      <c r="D110" s="87">
        <v>45412</v>
      </c>
      <c r="E110" s="86" t="s">
        <v>290</v>
      </c>
      <c r="G110" s="87">
        <v>44564</v>
      </c>
      <c r="J110" s="87">
        <v>44837</v>
      </c>
      <c r="K110" s="87">
        <v>44837</v>
      </c>
    </row>
    <row r="111" spans="1:11" x14ac:dyDescent="0.25">
      <c r="A111" s="86">
        <v>9711</v>
      </c>
      <c r="B111" s="81" t="s">
        <v>142</v>
      </c>
      <c r="C111" s="87">
        <v>44866</v>
      </c>
      <c r="D111" s="87">
        <v>45412</v>
      </c>
      <c r="E111" s="86" t="s">
        <v>298</v>
      </c>
    </row>
    <row r="112" spans="1:11" x14ac:dyDescent="0.25">
      <c r="A112" s="86">
        <v>9720</v>
      </c>
      <c r="B112" s="81" t="s">
        <v>95</v>
      </c>
      <c r="C112" s="87">
        <v>44565</v>
      </c>
      <c r="D112" s="87">
        <v>45412</v>
      </c>
      <c r="E112" s="86" t="s">
        <v>242</v>
      </c>
      <c r="G112" s="87">
        <v>44593</v>
      </c>
      <c r="J112" s="87">
        <v>44866</v>
      </c>
      <c r="K112" s="87">
        <v>44866</v>
      </c>
    </row>
    <row r="113" spans="1:11" x14ac:dyDescent="0.25">
      <c r="A113" s="86" t="s">
        <v>217</v>
      </c>
      <c r="B113" s="81" t="s">
        <v>218</v>
      </c>
      <c r="C113" s="87">
        <v>44138</v>
      </c>
      <c r="D113" s="87">
        <v>45412</v>
      </c>
      <c r="E113" s="86" t="s">
        <v>286</v>
      </c>
      <c r="G113" s="87">
        <v>44166</v>
      </c>
      <c r="J113" s="87">
        <v>44440</v>
      </c>
      <c r="K113" s="87">
        <v>44440</v>
      </c>
    </row>
    <row r="114" spans="1:11" x14ac:dyDescent="0.25">
      <c r="A114" s="86">
        <v>9800</v>
      </c>
      <c r="B114" s="81" t="s">
        <v>12</v>
      </c>
      <c r="C114" s="87">
        <v>44281</v>
      </c>
      <c r="D114" s="87">
        <v>45412</v>
      </c>
      <c r="E114" s="86" t="s">
        <v>287</v>
      </c>
      <c r="G114" s="87">
        <v>44319</v>
      </c>
      <c r="J114" s="87">
        <v>44593</v>
      </c>
      <c r="K114" s="87">
        <v>44593</v>
      </c>
    </row>
    <row r="115" spans="1:11" x14ac:dyDescent="0.25">
      <c r="A115" s="86">
        <v>9810</v>
      </c>
      <c r="B115" s="81" t="s">
        <v>14</v>
      </c>
      <c r="C115" s="87">
        <v>44138</v>
      </c>
      <c r="D115" s="87">
        <v>45412</v>
      </c>
      <c r="E115" s="86" t="s">
        <v>286</v>
      </c>
      <c r="G115" s="87">
        <v>44166</v>
      </c>
      <c r="J115" s="87">
        <v>44440</v>
      </c>
      <c r="K115" s="87">
        <v>44440</v>
      </c>
    </row>
    <row r="116" spans="1:11" x14ac:dyDescent="0.25">
      <c r="A116" s="86">
        <v>9890</v>
      </c>
      <c r="B116" s="81" t="s">
        <v>96</v>
      </c>
      <c r="C116" s="87">
        <v>44565</v>
      </c>
      <c r="D116" s="87">
        <v>45412</v>
      </c>
      <c r="E116" s="86" t="s">
        <v>242</v>
      </c>
      <c r="G116" s="87">
        <v>44593</v>
      </c>
      <c r="J116" s="87">
        <v>44866</v>
      </c>
      <c r="K116" s="87">
        <v>44866</v>
      </c>
    </row>
    <row r="117" spans="1:11" x14ac:dyDescent="0.25">
      <c r="A117" s="86" t="s">
        <v>219</v>
      </c>
      <c r="B117" s="81" t="s">
        <v>220</v>
      </c>
      <c r="C117" s="87">
        <v>44593</v>
      </c>
      <c r="D117" s="87">
        <v>45412</v>
      </c>
      <c r="E117" s="86" t="s">
        <v>299</v>
      </c>
    </row>
    <row r="118" spans="1:11" x14ac:dyDescent="0.25">
      <c r="A118" s="86">
        <v>9895</v>
      </c>
      <c r="B118" s="81" t="s">
        <v>101</v>
      </c>
      <c r="C118" s="87">
        <v>44593</v>
      </c>
      <c r="D118" s="87">
        <v>45412</v>
      </c>
      <c r="E118" s="86" t="s">
        <v>299</v>
      </c>
    </row>
    <row r="119" spans="1:11" x14ac:dyDescent="0.25">
      <c r="A119" s="86" t="s">
        <v>221</v>
      </c>
      <c r="B119" s="81" t="s">
        <v>222</v>
      </c>
      <c r="C119" s="87">
        <v>44320</v>
      </c>
      <c r="D119" s="87">
        <v>45412</v>
      </c>
      <c r="E119" s="86" t="s">
        <v>300</v>
      </c>
    </row>
    <row r="120" spans="1:11" ht="30" x14ac:dyDescent="0.25">
      <c r="A120" s="86" t="s">
        <v>224</v>
      </c>
      <c r="B120" s="81" t="s">
        <v>225</v>
      </c>
      <c r="C120" s="87">
        <v>44320</v>
      </c>
      <c r="D120" s="87">
        <v>45412</v>
      </c>
      <c r="E120" s="86" t="s">
        <v>300</v>
      </c>
    </row>
    <row r="121" spans="1:11" ht="30" x14ac:dyDescent="0.25">
      <c r="A121" s="86">
        <v>7500</v>
      </c>
      <c r="B121" s="81" t="s">
        <v>226</v>
      </c>
      <c r="C121" s="87">
        <v>44320</v>
      </c>
      <c r="D121" s="87">
        <v>45401</v>
      </c>
      <c r="E121" s="86" t="s">
        <v>223</v>
      </c>
    </row>
    <row r="122" spans="1:11" x14ac:dyDescent="0.25">
      <c r="A122" s="86">
        <v>7501</v>
      </c>
      <c r="B122" s="81" t="s">
        <v>141</v>
      </c>
      <c r="C122" s="87">
        <v>44320</v>
      </c>
      <c r="D122" s="87">
        <v>45412</v>
      </c>
      <c r="E122" s="86" t="s">
        <v>300</v>
      </c>
    </row>
    <row r="123" spans="1:11" x14ac:dyDescent="0.25">
      <c r="A123" s="86">
        <v>7502</v>
      </c>
      <c r="B123" s="81" t="s">
        <v>140</v>
      </c>
      <c r="C123" s="87">
        <v>44320</v>
      </c>
      <c r="D123" s="87">
        <v>45412</v>
      </c>
      <c r="E123" s="86" t="s">
        <v>300</v>
      </c>
    </row>
    <row r="124" spans="1:11" x14ac:dyDescent="0.25">
      <c r="A124" s="86">
        <v>7503</v>
      </c>
      <c r="B124" s="81" t="s">
        <v>139</v>
      </c>
      <c r="C124" s="87">
        <v>44320</v>
      </c>
      <c r="D124" s="87">
        <v>45412</v>
      </c>
      <c r="E124" s="86" t="s">
        <v>300</v>
      </c>
    </row>
    <row r="125" spans="1:11" x14ac:dyDescent="0.25">
      <c r="A125" s="86">
        <v>7504</v>
      </c>
      <c r="B125" s="81" t="s">
        <v>138</v>
      </c>
      <c r="C125" s="87">
        <v>44320</v>
      </c>
      <c r="D125" s="87">
        <v>45412</v>
      </c>
      <c r="E125" s="86" t="s">
        <v>300</v>
      </c>
    </row>
    <row r="126" spans="1:11" x14ac:dyDescent="0.25">
      <c r="A126" s="86">
        <v>7505</v>
      </c>
      <c r="B126" s="81" t="s">
        <v>227</v>
      </c>
      <c r="C126" s="87">
        <v>44320</v>
      </c>
      <c r="D126" s="87">
        <v>45412</v>
      </c>
      <c r="E126" s="86" t="s">
        <v>300</v>
      </c>
    </row>
    <row r="127" spans="1:11" ht="30" x14ac:dyDescent="0.25">
      <c r="A127" s="86">
        <v>7506</v>
      </c>
      <c r="B127" s="81" t="s">
        <v>228</v>
      </c>
      <c r="C127" s="87">
        <v>44320</v>
      </c>
      <c r="D127" s="87">
        <v>45401</v>
      </c>
      <c r="E127" s="86" t="s">
        <v>223</v>
      </c>
    </row>
    <row r="128" spans="1:11" x14ac:dyDescent="0.25">
      <c r="A128" s="86">
        <v>7507</v>
      </c>
      <c r="B128" s="81" t="s">
        <v>137</v>
      </c>
      <c r="C128" s="87">
        <v>44320</v>
      </c>
      <c r="D128" s="87">
        <v>45412</v>
      </c>
      <c r="E128" s="86" t="s">
        <v>300</v>
      </c>
    </row>
    <row r="129" spans="1:5" x14ac:dyDescent="0.25">
      <c r="A129" s="86">
        <v>7508</v>
      </c>
      <c r="B129" s="81" t="s">
        <v>136</v>
      </c>
      <c r="C129" s="87">
        <v>44320</v>
      </c>
      <c r="D129" s="87">
        <v>45412</v>
      </c>
      <c r="E129" s="86" t="s">
        <v>300</v>
      </c>
    </row>
    <row r="130" spans="1:5" x14ac:dyDescent="0.25">
      <c r="A130" s="86">
        <v>7511</v>
      </c>
      <c r="B130" s="81" t="s">
        <v>135</v>
      </c>
      <c r="C130" s="87">
        <v>44320</v>
      </c>
      <c r="D130" s="87">
        <v>45412</v>
      </c>
      <c r="E130" s="86" t="s">
        <v>300</v>
      </c>
    </row>
    <row r="131" spans="1:5" x14ac:dyDescent="0.25">
      <c r="A131" s="86">
        <v>7514</v>
      </c>
      <c r="B131" s="81" t="s">
        <v>134</v>
      </c>
      <c r="C131" s="87">
        <v>44320</v>
      </c>
      <c r="D131" s="87">
        <v>45412</v>
      </c>
      <c r="E131" s="86" t="s">
        <v>300</v>
      </c>
    </row>
    <row r="132" spans="1:5" x14ac:dyDescent="0.25">
      <c r="A132" s="86">
        <v>7515</v>
      </c>
      <c r="B132" s="81" t="s">
        <v>133</v>
      </c>
      <c r="C132" s="87">
        <v>44320</v>
      </c>
      <c r="D132" s="87">
        <v>45412</v>
      </c>
      <c r="E132" s="86" t="s">
        <v>300</v>
      </c>
    </row>
    <row r="133" spans="1:5" ht="30" x14ac:dyDescent="0.25">
      <c r="A133" s="86">
        <v>7591</v>
      </c>
      <c r="B133" s="81" t="s">
        <v>229</v>
      </c>
      <c r="C133" s="87">
        <v>44320</v>
      </c>
      <c r="D133" s="87">
        <v>45412</v>
      </c>
      <c r="E133" s="86" t="s">
        <v>300</v>
      </c>
    </row>
    <row r="134" spans="1:5" ht="30" x14ac:dyDescent="0.25">
      <c r="A134" s="86">
        <v>7592</v>
      </c>
      <c r="B134" s="81" t="s">
        <v>132</v>
      </c>
      <c r="C134" s="87">
        <v>44320</v>
      </c>
      <c r="D134" s="87">
        <v>45412</v>
      </c>
      <c r="E134" s="86" t="s">
        <v>300</v>
      </c>
    </row>
    <row r="135" spans="1:5" ht="30" x14ac:dyDescent="0.25">
      <c r="A135" s="86" t="s">
        <v>230</v>
      </c>
      <c r="B135" s="81" t="s">
        <v>231</v>
      </c>
      <c r="C135" s="87">
        <v>44320</v>
      </c>
      <c r="D135" s="87">
        <v>45412</v>
      </c>
      <c r="E135" s="86" t="s">
        <v>300</v>
      </c>
    </row>
    <row r="136" spans="1:5" x14ac:dyDescent="0.25">
      <c r="A136" s="86">
        <v>7801</v>
      </c>
      <c r="B136" s="81" t="s">
        <v>131</v>
      </c>
      <c r="C136" s="87">
        <v>44320</v>
      </c>
      <c r="D136" s="87">
        <v>45412</v>
      </c>
      <c r="E136" s="86" t="s">
        <v>300</v>
      </c>
    </row>
    <row r="137" spans="1:5" ht="30" x14ac:dyDescent="0.25">
      <c r="A137" s="86">
        <v>7802</v>
      </c>
      <c r="B137" s="81" t="s">
        <v>130</v>
      </c>
      <c r="C137" s="87">
        <v>44320</v>
      </c>
      <c r="D137" s="87">
        <v>45412</v>
      </c>
      <c r="E137" s="86" t="s">
        <v>300</v>
      </c>
    </row>
    <row r="138" spans="1:5" x14ac:dyDescent="0.25">
      <c r="A138" s="86">
        <v>7811</v>
      </c>
      <c r="B138" s="81" t="s">
        <v>129</v>
      </c>
      <c r="C138" s="87">
        <v>44320</v>
      </c>
      <c r="D138" s="87">
        <v>45412</v>
      </c>
      <c r="E138" s="86" t="s">
        <v>300</v>
      </c>
    </row>
    <row r="139" spans="1:5" x14ac:dyDescent="0.25">
      <c r="A139" s="86">
        <v>7851</v>
      </c>
      <c r="B139" s="81" t="s">
        <v>232</v>
      </c>
      <c r="C139" s="87">
        <v>44320</v>
      </c>
      <c r="D139" s="87">
        <v>45412</v>
      </c>
      <c r="E139" s="86" t="s">
        <v>300</v>
      </c>
    </row>
    <row r="140" spans="1:5" x14ac:dyDescent="0.25">
      <c r="A140" s="86">
        <v>7852</v>
      </c>
      <c r="B140" s="81" t="s">
        <v>128</v>
      </c>
      <c r="C140" s="87">
        <v>44320</v>
      </c>
      <c r="D140" s="87">
        <v>45412</v>
      </c>
      <c r="E140" s="86" t="s">
        <v>300</v>
      </c>
    </row>
    <row r="141" spans="1:5" ht="30" x14ac:dyDescent="0.25">
      <c r="A141" s="86" t="s">
        <v>233</v>
      </c>
      <c r="B141" s="81" t="s">
        <v>234</v>
      </c>
      <c r="C141" s="87">
        <v>44320</v>
      </c>
      <c r="D141" s="87">
        <v>45412</v>
      </c>
      <c r="E141" s="86" t="s">
        <v>300</v>
      </c>
    </row>
    <row r="142" spans="1:5" x14ac:dyDescent="0.25">
      <c r="A142" s="86">
        <v>7401</v>
      </c>
      <c r="B142" s="81" t="s">
        <v>127</v>
      </c>
      <c r="C142" s="87">
        <v>44320</v>
      </c>
      <c r="D142" s="87">
        <v>45412</v>
      </c>
      <c r="E142" s="86" t="s">
        <v>300</v>
      </c>
    </row>
    <row r="143" spans="1:5" x14ac:dyDescent="0.25">
      <c r="A143" s="86">
        <v>7402</v>
      </c>
      <c r="B143" s="81" t="s">
        <v>235</v>
      </c>
      <c r="C143" s="87">
        <v>44320</v>
      </c>
      <c r="D143" s="87">
        <v>45412</v>
      </c>
      <c r="E143" s="86" t="s">
        <v>300</v>
      </c>
    </row>
    <row r="144" spans="1:5" ht="30" x14ac:dyDescent="0.25">
      <c r="A144" s="86">
        <v>7403</v>
      </c>
      <c r="B144" s="81" t="s">
        <v>126</v>
      </c>
      <c r="C144" s="87">
        <v>44320</v>
      </c>
      <c r="D144" s="87">
        <v>45412</v>
      </c>
      <c r="E144" s="86" t="s">
        <v>300</v>
      </c>
    </row>
    <row r="145" spans="1:12" x14ac:dyDescent="0.25">
      <c r="A145" s="86">
        <v>7404</v>
      </c>
      <c r="B145" s="81" t="s">
        <v>125</v>
      </c>
      <c r="C145" s="87">
        <v>44320</v>
      </c>
      <c r="D145" s="87">
        <v>45412</v>
      </c>
      <c r="E145" s="86" t="s">
        <v>300</v>
      </c>
    </row>
    <row r="146" spans="1:12" x14ac:dyDescent="0.25">
      <c r="A146" s="86">
        <v>7405</v>
      </c>
      <c r="B146" s="81" t="s">
        <v>236</v>
      </c>
      <c r="C146" s="87">
        <v>44320</v>
      </c>
      <c r="D146" s="87">
        <v>45412</v>
      </c>
      <c r="E146" s="86" t="s">
        <v>300</v>
      </c>
    </row>
    <row r="147" spans="1:12" x14ac:dyDescent="0.25">
      <c r="A147" s="86" t="s">
        <v>237</v>
      </c>
      <c r="B147" s="81" t="s">
        <v>238</v>
      </c>
      <c r="C147" s="87">
        <v>43398</v>
      </c>
      <c r="D147" s="87">
        <v>45754</v>
      </c>
      <c r="E147" s="86" t="s">
        <v>301</v>
      </c>
      <c r="H147" s="87">
        <v>43467</v>
      </c>
      <c r="I147" s="87">
        <v>43467</v>
      </c>
      <c r="J147" s="87">
        <v>43584</v>
      </c>
      <c r="K147" s="87">
        <v>43584</v>
      </c>
      <c r="L147" s="87">
        <v>45037</v>
      </c>
    </row>
    <row r="148" spans="1:12" ht="30" x14ac:dyDescent="0.25">
      <c r="A148" s="86" t="s">
        <v>239</v>
      </c>
      <c r="B148" s="81" t="s">
        <v>240</v>
      </c>
      <c r="C148" s="87">
        <v>43398</v>
      </c>
      <c r="D148" s="87">
        <v>45754</v>
      </c>
      <c r="E148" s="86" t="s">
        <v>301</v>
      </c>
      <c r="H148" s="87">
        <v>43467</v>
      </c>
      <c r="I148" s="87">
        <v>43467</v>
      </c>
      <c r="J148" s="87">
        <v>43584</v>
      </c>
      <c r="K148" s="87">
        <v>43584</v>
      </c>
      <c r="L148" s="87">
        <v>45037</v>
      </c>
    </row>
    <row r="149" spans="1:12" x14ac:dyDescent="0.25">
      <c r="A149" s="86">
        <v>9001</v>
      </c>
      <c r="B149" s="81" t="s">
        <v>116</v>
      </c>
      <c r="C149" s="87">
        <v>43398</v>
      </c>
      <c r="D149" s="87">
        <v>45754</v>
      </c>
      <c r="E149" s="86" t="s">
        <v>301</v>
      </c>
      <c r="H149" s="87">
        <v>43467</v>
      </c>
      <c r="I149" s="87">
        <v>43467</v>
      </c>
      <c r="J149" s="87">
        <v>43584</v>
      </c>
      <c r="K149" s="87">
        <v>43584</v>
      </c>
      <c r="L149" s="87">
        <v>45037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KeywordTaxHTField xmlns="f8f3f85b-2212-4f26-893f-f7faf2ac56d8">
      <Terms xmlns="http://schemas.microsoft.com/office/infopath/2007/PartnerControls"/>
    </TaxKeywordTaxHTField>
    <FNSPRollUpIngress xmlns="f8f3f85b-2212-4f26-893f-f7faf2ac56d8" xsi:nil="true"/>
    <PublishingExpirationDate xmlns="http://schemas.microsoft.com/sharepoint/v3" xsi:nil="true"/>
    <PublishingStartDate xmlns="http://schemas.microsoft.com/sharepoint/v3" xsi:nil="true"/>
    <TaxCatchAll xmlns="f8f3f85b-2212-4f26-893f-f7faf2ac56d8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1B26C54A64F4144878660A934FAC783" ma:contentTypeVersion="24" ma:contentTypeDescription="Opprett et nytt dokument." ma:contentTypeScope="" ma:versionID="dbf4fd300d41474ff731568783cd10ee">
  <xsd:schema xmlns:xsd="http://www.w3.org/2001/XMLSchema" xmlns:xs="http://www.w3.org/2001/XMLSchema" xmlns:p="http://schemas.microsoft.com/office/2006/metadata/properties" xmlns:ns1="http://schemas.microsoft.com/sharepoint/v3" xmlns:ns2="f8f3f85b-2212-4f26-893f-f7faf2ac56d8" targetNamespace="http://schemas.microsoft.com/office/2006/metadata/properties" ma:root="true" ma:fieldsID="db7f3233ea5bcd333abc082369c5bd67" ns1:_="" ns2:_="">
    <xsd:import namespace="http://schemas.microsoft.com/sharepoint/v3"/>
    <xsd:import namespace="f8f3f85b-2212-4f26-893f-f7faf2ac56d8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TaxKeywordTaxHTField" minOccurs="0"/>
                <xsd:element ref="ns2:TaxCatchAll" minOccurs="0"/>
                <xsd:element ref="ns2:TaxCatchAllLabel" minOccurs="0"/>
                <xsd:element ref="ns2:FNSPRollUpIngres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Planlagt startdato" ma:description="Planlagt startdato er en områdekolonne som opprettes av publiseringsfunksjonen. Den brukes til å angi dato og klokkeslett for når denne siden vises for første gang for besøkende på området." ma:hidden="true" ma:internalName="PublishingStartDate">
      <xsd:simpleType>
        <xsd:restriction base="dms:Unknown"/>
      </xsd:simpleType>
    </xsd:element>
    <xsd:element name="PublishingExpirationDate" ma:index="9" nillable="true" ma:displayName="Planlagt utløpsdato" ma:description="Planlagt sluttdato er en områdekolonne som opprettes av publiseringsfunksjonen. Den brukes til å angi dato og klokkeslett for når denne siden ikke lenger vises for besøkende på området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f3f85b-2212-4f26-893f-f7faf2ac56d8" elementFormDefault="qualified">
    <xsd:import namespace="http://schemas.microsoft.com/office/2006/documentManagement/types"/>
    <xsd:import namespace="http://schemas.microsoft.com/office/infopath/2007/PartnerControls"/>
    <xsd:element name="TaxKeywordTaxHTField" ma:index="10" nillable="true" ma:taxonomy="true" ma:internalName="TaxKeywordTaxHTField" ma:taxonomyFieldName="TaxKeyword" ma:displayName="Nøkkelord" ma:default="" ma:fieldId="{23f27201-bee3-471e-b2e7-b64fd8b7ca38}" ma:taxonomyMulti="true" ma:sspId="d0f0af97-1df2-4d6b-9e49-08feee2b9522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11" nillable="true" ma:displayName="Taxonomy Catch All Column" ma:hidden="true" ma:list="{6ff15737-b5b2-4aec-8c9e-95d7bb9c299d}" ma:internalName="TaxCatchAll" ma:showField="CatchAllData" ma:web="f8f3f85b-2212-4f26-893f-f7faf2ac56d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" nillable="true" ma:displayName="Taxonomy Catch All Column1" ma:hidden="true" ma:list="{6ff15737-b5b2-4aec-8c9e-95d7bb9c299d}" ma:internalName="TaxCatchAllLabel" ma:readOnly="true" ma:showField="CatchAllDataLabel" ma:web="f8f3f85b-2212-4f26-893f-f7faf2ac56d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FNSPRollUpIngress" ma:index="14" nillable="true" ma:displayName="Utlistingsingress" ma:default="" ma:description="Teksten vises i oversikter og utlistinger" ma:internalName="FNSPRollUpIngres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9B34A9-ADE8-4A8C-871C-AD7078B0524F}"/>
</file>

<file path=customXml/itemProps2.xml><?xml version="1.0" encoding="utf-8"?>
<ds:datastoreItem xmlns:ds="http://schemas.openxmlformats.org/officeDocument/2006/customXml" ds:itemID="{0AD4F36C-BFFB-4630-9B42-12FA27CB96A1}"/>
</file>

<file path=customXml/itemProps3.xml><?xml version="1.0" encoding="utf-8"?>
<ds:datastoreItem xmlns:ds="http://schemas.openxmlformats.org/officeDocument/2006/customXml" ds:itemID="{FF83047B-851F-4B80-B036-3C1CEBE608C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HSØ hjemmeside OKT20</vt:lpstr>
      <vt:lpstr>Cut off august 20</vt:lpstr>
      <vt:lpstr>'HSØ hjemmeside OKT20'!Utskriftsområde</vt:lpstr>
      <vt:lpstr>'HSØ hjemmeside OKT20'!Utskriftstitler</vt:lpstr>
    </vt:vector>
  </TitlesOfParts>
  <Company>Akershus Fylkeskommune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bjdu0594</dc:creator>
  <cp:keywords>_£Bilde</cp:keywords>
  <cp:lastModifiedBy>Sundet, Trine Hansen</cp:lastModifiedBy>
  <cp:lastPrinted>2020-10-21T11:07:59Z</cp:lastPrinted>
  <dcterms:created xsi:type="dcterms:W3CDTF">2002-05-15T10:25:34Z</dcterms:created>
  <dcterms:modified xsi:type="dcterms:W3CDTF">2020-10-28T16:47:31Z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0x010100E1B26C54A64F4144878660A934FAC783</vt:lpwstr>
  </property>
</Properties>
</file>